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82" i="1" l="1"/>
  <c r="I175" i="1"/>
  <c r="J175" i="1"/>
  <c r="H175" i="1"/>
  <c r="G175" i="1"/>
  <c r="I139" i="1"/>
  <c r="J156" i="1"/>
  <c r="J167" i="1" s="1"/>
  <c r="H156" i="1"/>
  <c r="G156" i="1"/>
  <c r="J139" i="1"/>
  <c r="H139" i="1"/>
  <c r="G139" i="1"/>
  <c r="I122" i="1"/>
  <c r="J122" i="1"/>
  <c r="H122" i="1"/>
  <c r="H131" i="1" s="1"/>
  <c r="G122" i="1"/>
  <c r="G131" i="1" s="1"/>
  <c r="I103" i="1"/>
  <c r="J103" i="1"/>
  <c r="H103" i="1"/>
  <c r="G103" i="1"/>
  <c r="J82" i="1"/>
  <c r="J84" i="1" s="1"/>
  <c r="I82" i="1"/>
  <c r="I84" i="1" s="1"/>
  <c r="H82" i="1"/>
  <c r="H84" i="1" s="1"/>
  <c r="G82" i="1"/>
  <c r="G84" i="1" s="1"/>
  <c r="I67" i="1"/>
  <c r="J67" i="1"/>
  <c r="H67" i="1"/>
  <c r="G67" i="1"/>
  <c r="I48" i="1"/>
  <c r="J48" i="1"/>
  <c r="H48" i="1"/>
  <c r="G48" i="1"/>
  <c r="I31" i="1"/>
  <c r="H31" i="1"/>
  <c r="G31" i="1"/>
  <c r="F13" i="1"/>
  <c r="G13" i="1"/>
  <c r="J13" i="1"/>
  <c r="I13" i="1"/>
  <c r="H13" i="1"/>
  <c r="B183" i="1"/>
  <c r="A183" i="1"/>
  <c r="L182" i="1"/>
  <c r="L183" i="1" s="1"/>
  <c r="J182" i="1"/>
  <c r="J183" i="1" s="1"/>
  <c r="H182" i="1"/>
  <c r="G182" i="1"/>
  <c r="G183" i="1" s="1"/>
  <c r="F182" i="1"/>
  <c r="B176" i="1"/>
  <c r="A176" i="1"/>
  <c r="H183" i="1"/>
  <c r="F175" i="1"/>
  <c r="B167" i="1"/>
  <c r="A167" i="1"/>
  <c r="L166" i="1"/>
  <c r="J166" i="1"/>
  <c r="I166" i="1"/>
  <c r="H166" i="1"/>
  <c r="H167" i="1" s="1"/>
  <c r="G166" i="1"/>
  <c r="F166" i="1"/>
  <c r="B157" i="1"/>
  <c r="A157" i="1"/>
  <c r="L167" i="1"/>
  <c r="I167" i="1"/>
  <c r="G167" i="1"/>
  <c r="F156" i="1"/>
  <c r="F167" i="1" s="1"/>
  <c r="B148" i="1"/>
  <c r="A148" i="1"/>
  <c r="L147" i="1"/>
  <c r="J147" i="1"/>
  <c r="I147" i="1"/>
  <c r="H147" i="1"/>
  <c r="H148" i="1" s="1"/>
  <c r="G147" i="1"/>
  <c r="G148" i="1" s="1"/>
  <c r="F147" i="1"/>
  <c r="B140" i="1"/>
  <c r="A140" i="1"/>
  <c r="L148" i="1"/>
  <c r="F139" i="1"/>
  <c r="B131" i="1"/>
  <c r="A131" i="1"/>
  <c r="L130" i="1"/>
  <c r="L131" i="1" s="1"/>
  <c r="J130" i="1"/>
  <c r="I130" i="1"/>
  <c r="H130" i="1"/>
  <c r="G130" i="1"/>
  <c r="F130" i="1"/>
  <c r="B123" i="1"/>
  <c r="A123" i="1"/>
  <c r="J131" i="1"/>
  <c r="I131" i="1"/>
  <c r="F122" i="1"/>
  <c r="F131" i="1" s="1"/>
  <c r="B114" i="1"/>
  <c r="A114" i="1"/>
  <c r="L113" i="1"/>
  <c r="L114" i="1" s="1"/>
  <c r="J113" i="1"/>
  <c r="J114" i="1" s="1"/>
  <c r="I113" i="1"/>
  <c r="H113" i="1"/>
  <c r="G113" i="1"/>
  <c r="F113" i="1"/>
  <c r="B104" i="1"/>
  <c r="A104" i="1"/>
  <c r="I114" i="1"/>
  <c r="H114" i="1"/>
  <c r="G114" i="1"/>
  <c r="F103" i="1"/>
  <c r="F114" i="1" s="1"/>
  <c r="B95" i="1"/>
  <c r="A95" i="1"/>
  <c r="L94" i="1"/>
  <c r="L95" i="1" s="1"/>
  <c r="J94" i="1"/>
  <c r="I94" i="1"/>
  <c r="H94" i="1"/>
  <c r="G94" i="1"/>
  <c r="F94" i="1"/>
  <c r="B85" i="1"/>
  <c r="A85" i="1"/>
  <c r="F84" i="1"/>
  <c r="B76" i="1"/>
  <c r="A76" i="1"/>
  <c r="L75" i="1"/>
  <c r="J75" i="1"/>
  <c r="I75" i="1"/>
  <c r="H75" i="1"/>
  <c r="H76" i="1" s="1"/>
  <c r="G75" i="1"/>
  <c r="F75" i="1"/>
  <c r="B68" i="1"/>
  <c r="A68" i="1"/>
  <c r="L76" i="1"/>
  <c r="J76" i="1"/>
  <c r="I76" i="1"/>
  <c r="G76" i="1"/>
  <c r="F67" i="1"/>
  <c r="B59" i="1"/>
  <c r="A59" i="1"/>
  <c r="L58" i="1"/>
  <c r="J58" i="1"/>
  <c r="I58" i="1"/>
  <c r="I59" i="1" s="1"/>
  <c r="H58" i="1"/>
  <c r="G58" i="1"/>
  <c r="G59" i="1" s="1"/>
  <c r="F58" i="1"/>
  <c r="B49" i="1"/>
  <c r="A49" i="1"/>
  <c r="L59" i="1"/>
  <c r="F48" i="1"/>
  <c r="B40" i="1"/>
  <c r="A40" i="1"/>
  <c r="L39" i="1"/>
  <c r="L40" i="1" s="1"/>
  <c r="J39" i="1"/>
  <c r="I39" i="1"/>
  <c r="I40" i="1" s="1"/>
  <c r="H39" i="1"/>
  <c r="H40" i="1" s="1"/>
  <c r="G39" i="1"/>
  <c r="G40" i="1" s="1"/>
  <c r="F39" i="1"/>
  <c r="B32" i="1"/>
  <c r="A32" i="1"/>
  <c r="J31" i="1"/>
  <c r="F31" i="1"/>
  <c r="B24" i="1"/>
  <c r="A24" i="1"/>
  <c r="L23" i="1"/>
  <c r="J23" i="1"/>
  <c r="I23" i="1"/>
  <c r="H23" i="1"/>
  <c r="H24" i="1" s="1"/>
  <c r="G23" i="1"/>
  <c r="G24" i="1" s="1"/>
  <c r="F23" i="1"/>
  <c r="F24" i="1" s="1"/>
  <c r="B14" i="1"/>
  <c r="A14" i="1"/>
  <c r="L13" i="1"/>
  <c r="L24" i="1" s="1"/>
  <c r="F183" i="1" l="1"/>
  <c r="H59" i="1"/>
  <c r="I24" i="1"/>
  <c r="J24" i="1"/>
  <c r="J59" i="1"/>
  <c r="I183" i="1"/>
  <c r="I95" i="1"/>
  <c r="F76" i="1"/>
  <c r="F148" i="1"/>
  <c r="I148" i="1"/>
  <c r="J148" i="1"/>
  <c r="J95" i="1"/>
  <c r="H95" i="1"/>
  <c r="H184" i="1" s="1"/>
  <c r="G95" i="1"/>
  <c r="G184" i="1" s="1"/>
  <c r="F95" i="1"/>
  <c r="F59" i="1"/>
  <c r="J40" i="1"/>
  <c r="F40" i="1"/>
  <c r="L184" i="1"/>
  <c r="J184" i="1"/>
  <c r="I184" i="1" l="1"/>
  <c r="F184" i="1"/>
</calcChain>
</file>

<file path=xl/sharedStrings.xml><?xml version="1.0" encoding="utf-8"?>
<sst xmlns="http://schemas.openxmlformats.org/spreadsheetml/2006/main" count="252" uniqueCount="96">
  <si>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</si>
  <si>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</si>
  <si>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</si>
  <si>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</si>
  <si>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</si>
  <si>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</si>
  <si>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</si>
  <si>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</si>
  <si>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</si>
  <si>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</si>
  <si>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</si>
  <si>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</si>
  <si>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</si>
  <si>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</si>
  <si>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</si>
  <si>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</si>
  <si>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</si>
  <si>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</si>
  <si>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</si>
  <si>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</si>
  <si>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</si>
  <si>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</si>
  <si>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</si>
  <si>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</si>
  <si>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</si>
  <si>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"Уха"</t>
  </si>
  <si>
    <t>Каша гречневая рассыпчатая с соусом</t>
  </si>
  <si>
    <t>гор.напиток</t>
  </si>
  <si>
    <t>Тефтеля мясная</t>
  </si>
  <si>
    <t>хлеб</t>
  </si>
  <si>
    <t>Компот из свежих яблок</t>
  </si>
  <si>
    <t>фрукты</t>
  </si>
  <si>
    <t>Хлеб пшеничный</t>
  </si>
  <si>
    <t>Кондитерское изделие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</si>
  <si>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</si>
  <si>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</si>
  <si>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</si>
  <si>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</si>
  <si>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</si>
  <si>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</si>
  <si>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</si>
  <si>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</si>
  <si>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</si>
  <si>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</si>
  <si>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</si>
  <si>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с мясом</t>
  </si>
  <si>
    <t>Чай с молоком</t>
  </si>
  <si>
    <t>Йогурт</t>
  </si>
  <si>
    <t>Суп "Рассольник" с мясом</t>
  </si>
  <si>
    <t>Чай с сахаром</t>
  </si>
  <si>
    <t>Пирожное Барни медвежонок</t>
  </si>
  <si>
    <t>Фрукт</t>
  </si>
  <si>
    <t>Суп молочный вермишелевый</t>
  </si>
  <si>
    <t>Какао на молоке</t>
  </si>
  <si>
    <t>Булочка</t>
  </si>
  <si>
    <t>Суп "Щи" с мясом</t>
  </si>
  <si>
    <t>Картофель отварной</t>
  </si>
  <si>
    <t>Котлета рыбная  из щуки</t>
  </si>
  <si>
    <t>Огурец свежий</t>
  </si>
  <si>
    <t>Кисель</t>
  </si>
  <si>
    <t>Макароны отварные</t>
  </si>
  <si>
    <t>Соус томатный</t>
  </si>
  <si>
    <t>Котлета мясная</t>
  </si>
  <si>
    <t>Суп "Борщ" с мясом</t>
  </si>
  <si>
    <t>Булгур с мясом</t>
  </si>
  <si>
    <t>Чай с лимоном</t>
  </si>
  <si>
    <t>Пельмени</t>
  </si>
  <si>
    <t>Пельмени с бульоном</t>
  </si>
  <si>
    <t>Суп "Картофельный" с мясом</t>
  </si>
  <si>
    <t>Макаконы отварные</t>
  </si>
  <si>
    <t>Гуляш из говядины</t>
  </si>
  <si>
    <t>Каша молочная кукурузная</t>
  </si>
  <si>
    <t>Конфета</t>
  </si>
  <si>
    <t>Рис отварной</t>
  </si>
  <si>
    <t>Колбаса отварная</t>
  </si>
  <si>
    <t>Каша перловая</t>
  </si>
  <si>
    <t>Тефтеля рыбная</t>
  </si>
  <si>
    <t>Суп "Вермишелевый" с мясом</t>
  </si>
  <si>
    <t>Гречка рассыпчатая</t>
  </si>
  <si>
    <t>Каша молочная манная</t>
  </si>
  <si>
    <t>Суп "Гороховый" с мясом</t>
  </si>
  <si>
    <t>Сосиска отварная</t>
  </si>
  <si>
    <t>Кукуруза сладкая</t>
  </si>
  <si>
    <t>Каша молочная рисовая</t>
  </si>
  <si>
    <t>Суп "Харчо" с мясом</t>
  </si>
  <si>
    <t>Плов перловый с мясом</t>
  </si>
  <si>
    <t>Компот из сухофруктов</t>
  </si>
  <si>
    <t>Каша молочная ячневая</t>
  </si>
  <si>
    <t>Пряник</t>
  </si>
  <si>
    <t>Суп "Свекольник" с мясом</t>
  </si>
  <si>
    <t>Пирожок с картофелем</t>
  </si>
  <si>
    <t>Каша молочная пшеная</t>
  </si>
  <si>
    <t>Вафля</t>
  </si>
  <si>
    <t>МОУ "Турунтаевская районная гимназия"</t>
  </si>
  <si>
    <t>директор</t>
  </si>
  <si>
    <t>Н.А.Лучинина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</si>
</sst>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8" fillId="0" borderId="16" xfId="0" applyNumberFormat="1" applyFont="1" applyBorder="1"/>
    <xf numFmtId="0" fontId="8" fillId="2" borderId="1" xfId="0" applyNumberFormat="1" applyFon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Border="1"/>
    <xf numFmtId="164" fontId="0" fillId="3" borderId="17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8" fillId="0" borderId="25" xfId="0" applyNumberFormat="1" applyFont="1" applyBorder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>
      <alignment vertical="top" wrapText="1"/>
    </xf>
    <xf numFmtId="0" fontId="1" fillId="4" borderId="27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1" fillId="4" borderId="27" xfId="0" applyNumberFormat="1" applyFont="1" applyFill="1" applyBorder="1" applyAlignment="1">
      <alignment horizontal="center" vertical="top" wrapText="1"/>
    </xf>
    <xf numFmtId="1" fontId="0" fillId="3" borderId="17" xfId="0" applyNumberFormat="1" applyFill="1" applyBorder="1" applyAlignment="1" applyProtection="1">
      <protection locked="0"/>
    </xf>
    <xf numFmtId="164" fontId="0" fillId="3" borderId="17" xfId="0" applyNumberFormat="1" applyFill="1" applyBorder="1" applyAlignment="1" applyProtection="1">
      <protection locked="0"/>
    </xf>
    <xf numFmtId="2" fontId="0" fillId="3" borderId="17" xfId="0" applyNumberFormat="1" applyFill="1" applyBorder="1" applyAlignment="1" applyProtection="1">
      <protection locked="0"/>
    </xf>
    <xf numFmtId="164" fontId="0" fillId="3" borderId="18" xfId="0" applyNumberFormat="1" applyFill="1" applyBorder="1" applyAlignment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165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164" fontId="0" fillId="3" borderId="19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 applyAlignment="1">
      <alignment horizontal="right" vertical="top" wrapText="1"/>
    </xf>
    <xf numFmtId="0" fontId="1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0" borderId="23" xfId="0" applyNumberFormat="1" applyFont="1" applyBorder="1" applyAlignment="1">
      <alignment horizontal="right" vertical="top" wrapText="1"/>
    </xf>
    <xf numFmtId="0" fontId="1" fillId="4" borderId="27" xfId="0" applyNumberFormat="1" applyFont="1" applyFill="1" applyBorder="1" applyAlignment="1">
      <alignment horizontal="right" vertical="top" wrapText="1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8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0" fontId="10" fillId="4" borderId="27" xfId="0" applyNumberFormat="1" applyFont="1" applyFill="1" applyBorder="1" applyAlignment="1">
      <alignment horizontal="center" vertical="center" wrapText="1"/>
    </xf>
    <xf numFmtId="0" fontId="10" fillId="4" borderId="2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selection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33203125" style="2" customWidth="1"/>
    <col min="11" max="11" width="10" style="2" customWidth="1"/>
    <col min="12" max="12" width="9.109375" style="2" bestFit="1" customWidth="1"/>
    <col min="13" max="16384" width="9.109375" style="2"/>
  </cols>
  <sheetData>
    <row r="1" spans="1:12" x14ac:dyDescent="0.25">
      <c r="A1" s="1" t="s">
        <v>0</v>
      </c>
      <c r="C1" s="91" t="s">
        <v>93</v>
      </c>
      <c r="D1" s="92"/>
      <c r="E1" s="93"/>
      <c r="F1" s="3" t="s">
        <v>1</v>
      </c>
      <c r="G1" s="2" t="s">
        <v>2</v>
      </c>
      <c r="H1" s="94" t="s">
        <v>94</v>
      </c>
      <c r="I1" s="95"/>
      <c r="J1" s="95"/>
      <c r="K1" s="96"/>
    </row>
    <row r="2" spans="1:12" ht="17.399999999999999" x14ac:dyDescent="0.25">
      <c r="A2" s="4" t="s">
        <v>3</v>
      </c>
      <c r="C2" s="2"/>
      <c r="G2" s="2" t="s">
        <v>4</v>
      </c>
      <c r="H2" s="94" t="s">
        <v>95</v>
      </c>
      <c r="I2" s="95"/>
      <c r="J2" s="95"/>
      <c r="K2" s="96"/>
    </row>
    <row r="3" spans="1:12" ht="17.25" customHeight="1" x14ac:dyDescent="0.25">
      <c r="A3" s="5" t="s">
        <v>5</v>
      </c>
      <c r="C3" s="2"/>
      <c r="D3" s="6"/>
      <c r="E3" s="7" t="s">
        <v>6</v>
      </c>
      <c r="G3" s="2" t="s">
        <v>7</v>
      </c>
      <c r="H3" s="8">
        <v>31</v>
      </c>
      <c r="I3" s="8">
        <v>8</v>
      </c>
      <c r="J3" s="9">
        <v>2023</v>
      </c>
      <c r="K3" s="1"/>
    </row>
    <row r="4" spans="1:12" ht="13.8" thickBot="1" x14ac:dyDescent="0.3">
      <c r="C4" s="2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1">
        <v>3.6</v>
      </c>
      <c r="H6" s="21">
        <v>3.42</v>
      </c>
      <c r="I6" s="22">
        <v>5.76</v>
      </c>
      <c r="J6" s="21">
        <v>67.319999999999993</v>
      </c>
      <c r="K6" s="78">
        <v>42</v>
      </c>
      <c r="L6" s="23"/>
    </row>
    <row r="7" spans="1:12" ht="14.4" x14ac:dyDescent="0.3">
      <c r="A7" s="24"/>
      <c r="B7" s="25"/>
      <c r="C7" s="26"/>
      <c r="D7" s="27"/>
      <c r="E7" s="28" t="s">
        <v>26</v>
      </c>
      <c r="F7" s="29">
        <v>180</v>
      </c>
      <c r="G7" s="30">
        <v>6.87</v>
      </c>
      <c r="H7" s="30">
        <v>5.08</v>
      </c>
      <c r="I7" s="31">
        <v>61.18</v>
      </c>
      <c r="J7" s="30">
        <v>201.33</v>
      </c>
      <c r="K7" s="74">
        <v>378</v>
      </c>
      <c r="L7" s="32"/>
    </row>
    <row r="8" spans="1:12" ht="14.4" x14ac:dyDescent="0.3">
      <c r="A8" s="24"/>
      <c r="B8" s="25"/>
      <c r="C8" s="26"/>
      <c r="D8" s="33"/>
      <c r="E8" s="28" t="s">
        <v>28</v>
      </c>
      <c r="F8" s="29">
        <v>70</v>
      </c>
      <c r="G8" s="30">
        <v>0.57999999999999996</v>
      </c>
      <c r="H8" s="30">
        <v>2.1</v>
      </c>
      <c r="I8" s="31">
        <v>4.01</v>
      </c>
      <c r="J8" s="30">
        <v>162.4</v>
      </c>
      <c r="K8" s="74">
        <v>658</v>
      </c>
      <c r="L8" s="32"/>
    </row>
    <row r="9" spans="1:12" ht="14.4" x14ac:dyDescent="0.3">
      <c r="A9" s="24"/>
      <c r="B9" s="25"/>
      <c r="C9" s="26"/>
      <c r="D9" s="33" t="s">
        <v>27</v>
      </c>
      <c r="E9" s="28" t="s">
        <v>30</v>
      </c>
      <c r="F9" s="29">
        <v>200</v>
      </c>
      <c r="G9" s="30">
        <v>2.79</v>
      </c>
      <c r="H9" s="30"/>
      <c r="I9" s="31">
        <v>118.69</v>
      </c>
      <c r="J9" s="30">
        <v>118.69</v>
      </c>
      <c r="K9" s="73">
        <v>859</v>
      </c>
      <c r="L9" s="32"/>
    </row>
    <row r="10" spans="1:12" ht="14.4" x14ac:dyDescent="0.3">
      <c r="A10" s="24"/>
      <c r="B10" s="25"/>
      <c r="C10" s="26"/>
      <c r="D10" s="33" t="s">
        <v>29</v>
      </c>
      <c r="E10" s="28" t="s">
        <v>32</v>
      </c>
      <c r="F10" s="29">
        <v>60</v>
      </c>
      <c r="G10" s="34">
        <v>4.2</v>
      </c>
      <c r="H10" s="30">
        <v>0.82</v>
      </c>
      <c r="I10" s="35">
        <v>25</v>
      </c>
      <c r="J10" s="30">
        <v>128.66</v>
      </c>
      <c r="K10" s="74"/>
      <c r="L10" s="32"/>
    </row>
    <row r="11" spans="1:12" ht="15" thickBot="1" x14ac:dyDescent="0.35">
      <c r="A11" s="24"/>
      <c r="B11" s="25"/>
      <c r="C11" s="26"/>
      <c r="D11" s="33"/>
      <c r="E11" s="36" t="s">
        <v>33</v>
      </c>
      <c r="F11" s="37">
        <v>30</v>
      </c>
      <c r="G11" s="39">
        <v>2.2000000000000002</v>
      </c>
      <c r="H11" s="38">
        <v>3.88</v>
      </c>
      <c r="I11" s="40">
        <v>24.88</v>
      </c>
      <c r="J11" s="39">
        <v>147.69999999999999</v>
      </c>
      <c r="K11" s="79"/>
      <c r="L11" s="32"/>
    </row>
    <row r="12" spans="1:12" ht="14.4" x14ac:dyDescent="0.3">
      <c r="A12" s="24"/>
      <c r="B12" s="25"/>
      <c r="C12" s="26"/>
      <c r="D12" s="27"/>
      <c r="E12" s="19"/>
      <c r="F12" s="20"/>
      <c r="G12" s="20"/>
      <c r="H12" s="20"/>
      <c r="I12" s="20"/>
      <c r="J12" s="21"/>
      <c r="K12" s="78"/>
      <c r="L12" s="32"/>
    </row>
    <row r="13" spans="1:12" ht="14.4" x14ac:dyDescent="0.3">
      <c r="A13" s="41"/>
      <c r="B13" s="42"/>
      <c r="C13" s="43"/>
      <c r="D13" s="44" t="s">
        <v>34</v>
      </c>
      <c r="E13" s="45"/>
      <c r="F13" s="64">
        <f>SUM(F6:F11)</f>
        <v>740</v>
      </c>
      <c r="G13" s="63">
        <f>SUM(G6:G12)</f>
        <v>20.239999999999998</v>
      </c>
      <c r="H13" s="46">
        <f>SUM(H6:H12)</f>
        <v>15.3</v>
      </c>
      <c r="I13" s="63">
        <f>SUM(I6:I12)</f>
        <v>239.51999999999998</v>
      </c>
      <c r="J13" s="63">
        <f>SUM(J6:J12)</f>
        <v>826.09999999999991</v>
      </c>
      <c r="K13" s="80"/>
      <c r="L13" s="46">
        <f>SUM(L6:L12)</f>
        <v>0</v>
      </c>
    </row>
    <row r="14" spans="1:12" ht="14.4" x14ac:dyDescent="0.3">
      <c r="A14" s="48">
        <f>A6</f>
        <v>1</v>
      </c>
      <c r="B14" s="49">
        <f>B6</f>
        <v>1</v>
      </c>
      <c r="C14" s="50" t="s">
        <v>35</v>
      </c>
      <c r="D14" s="33" t="s">
        <v>36</v>
      </c>
      <c r="E14" s="51"/>
      <c r="F14" s="32"/>
      <c r="G14" s="32"/>
      <c r="H14" s="32"/>
      <c r="I14" s="32"/>
      <c r="J14" s="32"/>
      <c r="K14" s="81"/>
      <c r="L14" s="32"/>
    </row>
    <row r="15" spans="1:12" ht="14.4" x14ac:dyDescent="0.3">
      <c r="A15" s="24"/>
      <c r="B15" s="25"/>
      <c r="C15" s="26"/>
      <c r="D15" s="33" t="s">
        <v>37</v>
      </c>
      <c r="E15" s="51"/>
      <c r="F15" s="32"/>
      <c r="G15" s="32"/>
      <c r="H15" s="32"/>
      <c r="I15" s="32"/>
      <c r="J15" s="32"/>
      <c r="K15" s="81"/>
      <c r="L15" s="32"/>
    </row>
    <row r="16" spans="1:12" ht="14.4" x14ac:dyDescent="0.3">
      <c r="A16" s="24"/>
      <c r="B16" s="25"/>
      <c r="C16" s="26"/>
      <c r="D16" s="33" t="s">
        <v>38</v>
      </c>
      <c r="E16" s="51" t="s">
        <v>45</v>
      </c>
      <c r="F16" s="51">
        <v>200</v>
      </c>
      <c r="G16" s="51">
        <v>3.77</v>
      </c>
      <c r="H16" s="51">
        <v>3.93</v>
      </c>
      <c r="I16" s="51">
        <v>25.95</v>
      </c>
      <c r="J16" s="51">
        <v>153.91999999999999</v>
      </c>
      <c r="K16" s="81">
        <v>27</v>
      </c>
      <c r="L16" s="32"/>
    </row>
    <row r="17" spans="1:12" ht="14.4" x14ac:dyDescent="0.3">
      <c r="A17" s="24"/>
      <c r="B17" s="25"/>
      <c r="C17" s="26"/>
      <c r="D17" s="33" t="s">
        <v>39</v>
      </c>
      <c r="E17" s="51"/>
      <c r="F17" s="51"/>
      <c r="G17" s="51"/>
      <c r="H17" s="51"/>
      <c r="I17" s="51"/>
      <c r="J17" s="51"/>
      <c r="K17" s="81"/>
      <c r="L17" s="32"/>
    </row>
    <row r="18" spans="1:12" ht="14.4" x14ac:dyDescent="0.3">
      <c r="A18" s="24"/>
      <c r="B18" s="25"/>
      <c r="C18" s="26"/>
      <c r="D18" s="33" t="s">
        <v>40</v>
      </c>
      <c r="E18" s="51" t="s">
        <v>46</v>
      </c>
      <c r="F18" s="51">
        <v>200</v>
      </c>
      <c r="G18" s="51">
        <v>1.4</v>
      </c>
      <c r="H18" s="51">
        <v>1.6</v>
      </c>
      <c r="I18" s="51">
        <v>16.399999999999999</v>
      </c>
      <c r="J18" s="51">
        <v>86</v>
      </c>
      <c r="K18" s="81">
        <v>945</v>
      </c>
      <c r="L18" s="32"/>
    </row>
    <row r="19" spans="1:12" ht="14.4" x14ac:dyDescent="0.3">
      <c r="A19" s="24"/>
      <c r="B19" s="25"/>
      <c r="C19" s="26"/>
      <c r="D19" s="33" t="s">
        <v>41</v>
      </c>
      <c r="E19" s="28" t="s">
        <v>32</v>
      </c>
      <c r="F19" s="67">
        <v>60</v>
      </c>
      <c r="G19" s="68">
        <v>4.2</v>
      </c>
      <c r="H19" s="69">
        <v>0.82</v>
      </c>
      <c r="I19" s="70">
        <v>25</v>
      </c>
      <c r="J19" s="69">
        <v>128.66</v>
      </c>
      <c r="K19" s="81"/>
      <c r="L19" s="32"/>
    </row>
    <row r="20" spans="1:12" ht="14.4" x14ac:dyDescent="0.3">
      <c r="A20" s="24"/>
      <c r="B20" s="25"/>
      <c r="C20" s="26"/>
      <c r="D20" s="33"/>
      <c r="E20" s="51" t="s">
        <v>47</v>
      </c>
      <c r="F20" s="51">
        <v>100</v>
      </c>
      <c r="G20" s="51">
        <v>3.2</v>
      </c>
      <c r="H20" s="51">
        <v>10.1</v>
      </c>
      <c r="I20" s="51">
        <v>4.0999999999999996</v>
      </c>
      <c r="J20" s="51">
        <v>120</v>
      </c>
      <c r="K20" s="81"/>
      <c r="L20" s="32"/>
    </row>
    <row r="21" spans="1:12" ht="14.4" x14ac:dyDescent="0.3">
      <c r="A21" s="24"/>
      <c r="B21" s="25"/>
      <c r="C21" s="26"/>
      <c r="D21" s="27"/>
      <c r="E21" s="51"/>
      <c r="F21" s="32"/>
      <c r="G21" s="32"/>
      <c r="H21" s="32"/>
      <c r="I21" s="32"/>
      <c r="J21" s="32"/>
      <c r="K21" s="81"/>
      <c r="L21" s="32"/>
    </row>
    <row r="22" spans="1:12" ht="14.4" x14ac:dyDescent="0.3">
      <c r="A22" s="24"/>
      <c r="B22" s="25"/>
      <c r="C22" s="26"/>
      <c r="D22" s="27"/>
      <c r="E22" s="51"/>
      <c r="F22" s="32"/>
      <c r="G22" s="32"/>
      <c r="H22" s="32"/>
      <c r="I22" s="32"/>
      <c r="J22" s="32"/>
      <c r="K22" s="81"/>
      <c r="L22" s="32"/>
    </row>
    <row r="23" spans="1:12" ht="14.4" x14ac:dyDescent="0.3">
      <c r="A23" s="41"/>
      <c r="B23" s="42"/>
      <c r="C23" s="43"/>
      <c r="D23" s="44" t="s">
        <v>34</v>
      </c>
      <c r="E23" s="45"/>
      <c r="F23" s="46">
        <f>SUM(F14:F22)</f>
        <v>560</v>
      </c>
      <c r="G23" s="46">
        <f>SUM(G14:G22)</f>
        <v>12.57</v>
      </c>
      <c r="H23" s="46">
        <f>SUM(H14:H22)</f>
        <v>16.45</v>
      </c>
      <c r="I23" s="46">
        <f>SUM(I14:I22)</f>
        <v>71.449999999999989</v>
      </c>
      <c r="J23" s="46">
        <f>SUM(J14:J22)</f>
        <v>488.58</v>
      </c>
      <c r="K23" s="82"/>
      <c r="L23" s="46">
        <f>SUM(L14:L22)</f>
        <v>0</v>
      </c>
    </row>
    <row r="24" spans="1:12" ht="13.8" thickBot="1" x14ac:dyDescent="0.3">
      <c r="A24" s="53">
        <f>A6</f>
        <v>1</v>
      </c>
      <c r="B24" s="54">
        <f>B6</f>
        <v>1</v>
      </c>
      <c r="C24" s="89" t="s">
        <v>43</v>
      </c>
      <c r="D24" s="90"/>
      <c r="E24" s="55"/>
      <c r="F24" s="66">
        <f>F13+F23</f>
        <v>1300</v>
      </c>
      <c r="G24" s="56">
        <f>G13+G23</f>
        <v>32.81</v>
      </c>
      <c r="H24" s="56">
        <f>H13+H23</f>
        <v>31.75</v>
      </c>
      <c r="I24" s="56">
        <f>I13+I23</f>
        <v>310.96999999999997</v>
      </c>
      <c r="J24" s="56">
        <f>J13+J23</f>
        <v>1314.6799999999998</v>
      </c>
      <c r="K24" s="83"/>
      <c r="L24" s="56">
        <f>L13+L23</f>
        <v>0</v>
      </c>
    </row>
    <row r="25" spans="1:12" ht="14.4" x14ac:dyDescent="0.3">
      <c r="A25" s="57">
        <v>1</v>
      </c>
      <c r="B25" s="25">
        <v>2</v>
      </c>
      <c r="C25" s="17" t="s">
        <v>23</v>
      </c>
      <c r="D25" s="18" t="s">
        <v>24</v>
      </c>
      <c r="E25" s="19" t="s">
        <v>48</v>
      </c>
      <c r="F25" s="20">
        <v>200</v>
      </c>
      <c r="G25" s="21">
        <v>4.5199999999999996</v>
      </c>
      <c r="H25" s="21">
        <v>10.32</v>
      </c>
      <c r="I25" s="22">
        <v>8.4499999999999993</v>
      </c>
      <c r="J25" s="71">
        <v>615</v>
      </c>
      <c r="K25" s="84">
        <v>195</v>
      </c>
      <c r="L25" s="71"/>
    </row>
    <row r="26" spans="1:12" ht="14.4" x14ac:dyDescent="0.3">
      <c r="A26" s="57"/>
      <c r="B26" s="25"/>
      <c r="C26" s="26"/>
      <c r="D26" s="33" t="s">
        <v>27</v>
      </c>
      <c r="E26" s="28" t="s">
        <v>49</v>
      </c>
      <c r="F26" s="29">
        <v>200</v>
      </c>
      <c r="G26" s="30">
        <v>12</v>
      </c>
      <c r="H26" s="30">
        <v>0</v>
      </c>
      <c r="I26" s="31">
        <v>6.5</v>
      </c>
      <c r="J26" s="30">
        <v>60.4</v>
      </c>
      <c r="K26" s="75">
        <v>943</v>
      </c>
      <c r="L26" s="30"/>
    </row>
    <row r="27" spans="1:12" ht="14.4" x14ac:dyDescent="0.3">
      <c r="A27" s="57"/>
      <c r="B27" s="25"/>
      <c r="C27" s="26"/>
      <c r="D27" s="33" t="s">
        <v>29</v>
      </c>
      <c r="E27" s="28" t="s">
        <v>32</v>
      </c>
      <c r="F27" s="29">
        <v>60</v>
      </c>
      <c r="G27" s="34">
        <v>4.2</v>
      </c>
      <c r="H27" s="30">
        <v>0.82</v>
      </c>
      <c r="I27" s="35">
        <v>25</v>
      </c>
      <c r="J27" s="30">
        <v>128.66</v>
      </c>
      <c r="K27" s="85"/>
      <c r="L27" s="30"/>
    </row>
    <row r="28" spans="1:12" ht="14.4" x14ac:dyDescent="0.3">
      <c r="A28" s="57"/>
      <c r="B28" s="25"/>
      <c r="C28" s="26"/>
      <c r="D28" s="33"/>
      <c r="E28" s="28" t="s">
        <v>50</v>
      </c>
      <c r="F28" s="29">
        <v>40</v>
      </c>
      <c r="G28" s="30">
        <v>2.3199999999999998</v>
      </c>
      <c r="H28" s="30">
        <v>6.4</v>
      </c>
      <c r="I28" s="31">
        <v>21.2</v>
      </c>
      <c r="J28" s="30">
        <v>151.6</v>
      </c>
      <c r="K28" s="75"/>
      <c r="L28" s="30"/>
    </row>
    <row r="29" spans="1:12" ht="14.4" x14ac:dyDescent="0.3">
      <c r="A29" s="57"/>
      <c r="B29" s="25"/>
      <c r="C29" s="26"/>
      <c r="D29" s="33" t="s">
        <v>31</v>
      </c>
      <c r="E29" s="28" t="s">
        <v>51</v>
      </c>
      <c r="F29" s="29">
        <v>150</v>
      </c>
      <c r="G29" s="34">
        <v>0.6</v>
      </c>
      <c r="H29" s="30">
        <v>0.6</v>
      </c>
      <c r="I29" s="35">
        <v>14.7</v>
      </c>
      <c r="J29" s="30">
        <v>70.5</v>
      </c>
      <c r="K29" s="85"/>
      <c r="L29" s="30"/>
    </row>
    <row r="30" spans="1:12" ht="14.4" x14ac:dyDescent="0.3">
      <c r="A30" s="57"/>
      <c r="B30" s="25"/>
      <c r="C30" s="26"/>
      <c r="D30" s="27"/>
      <c r="E30" s="51"/>
      <c r="F30" s="32"/>
      <c r="G30" s="32"/>
      <c r="H30" s="32"/>
      <c r="I30" s="52"/>
      <c r="J30" s="32"/>
      <c r="K30" s="81"/>
      <c r="L30" s="32"/>
    </row>
    <row r="31" spans="1:12" ht="14.4" x14ac:dyDescent="0.3">
      <c r="A31" s="58"/>
      <c r="B31" s="42"/>
      <c r="C31" s="43"/>
      <c r="D31" s="44" t="s">
        <v>34</v>
      </c>
      <c r="E31" s="45"/>
      <c r="F31" s="46">
        <f>SUM(F25:F30)</f>
        <v>650</v>
      </c>
      <c r="G31" s="46">
        <f>SUM(G25:G30)</f>
        <v>23.64</v>
      </c>
      <c r="H31" s="46">
        <f>SUM(H25:H30)</f>
        <v>18.14</v>
      </c>
      <c r="I31" s="46">
        <f>SUM(I25:I30)</f>
        <v>75.850000000000009</v>
      </c>
      <c r="J31" s="46">
        <f>SUM(J25:J30)</f>
        <v>1026.1599999999999</v>
      </c>
      <c r="K31" s="82"/>
      <c r="L31" s="46"/>
    </row>
    <row r="32" spans="1:12" ht="14.4" x14ac:dyDescent="0.3">
      <c r="A32" s="49">
        <f>A25</f>
        <v>1</v>
      </c>
      <c r="B32" s="49">
        <f>B25</f>
        <v>2</v>
      </c>
      <c r="C32" s="50" t="s">
        <v>35</v>
      </c>
      <c r="D32" s="33" t="s">
        <v>36</v>
      </c>
      <c r="E32" s="51"/>
      <c r="F32" s="32"/>
      <c r="G32" s="32"/>
      <c r="H32" s="32"/>
      <c r="I32" s="32"/>
      <c r="J32" s="32"/>
      <c r="K32" s="81"/>
      <c r="L32" s="32"/>
    </row>
    <row r="33" spans="1:12" ht="14.4" x14ac:dyDescent="0.3">
      <c r="A33" s="57"/>
      <c r="B33" s="25"/>
      <c r="C33" s="26"/>
      <c r="D33" s="33" t="s">
        <v>37</v>
      </c>
      <c r="E33" s="51" t="s">
        <v>52</v>
      </c>
      <c r="F33" s="32">
        <v>200</v>
      </c>
      <c r="G33" s="32">
        <v>15.26</v>
      </c>
      <c r="H33" s="32">
        <v>3.9</v>
      </c>
      <c r="I33" s="32">
        <v>24.97</v>
      </c>
      <c r="J33" s="32">
        <v>154.77000000000001</v>
      </c>
      <c r="K33" s="81">
        <v>120</v>
      </c>
      <c r="L33" s="32"/>
    </row>
    <row r="34" spans="1:12" ht="14.4" x14ac:dyDescent="0.3">
      <c r="A34" s="57"/>
      <c r="B34" s="25"/>
      <c r="C34" s="26"/>
      <c r="D34" s="33" t="s">
        <v>40</v>
      </c>
      <c r="E34" s="51" t="s">
        <v>53</v>
      </c>
      <c r="F34" s="32">
        <v>200</v>
      </c>
      <c r="G34" s="32">
        <v>3.77</v>
      </c>
      <c r="H34" s="32">
        <v>3.93</v>
      </c>
      <c r="I34" s="32">
        <v>25.95</v>
      </c>
      <c r="J34" s="32">
        <v>153.91999999999999</v>
      </c>
      <c r="K34" s="81">
        <v>959</v>
      </c>
      <c r="L34" s="32"/>
    </row>
    <row r="35" spans="1:12" ht="14.4" x14ac:dyDescent="0.3">
      <c r="A35" s="57"/>
      <c r="B35" s="25"/>
      <c r="C35" s="26"/>
      <c r="D35" s="33" t="s">
        <v>41</v>
      </c>
      <c r="E35" s="28" t="s">
        <v>32</v>
      </c>
      <c r="F35" s="29">
        <v>60</v>
      </c>
      <c r="G35" s="34">
        <v>4.2</v>
      </c>
      <c r="H35" s="30">
        <v>0.82</v>
      </c>
      <c r="I35" s="35">
        <v>25</v>
      </c>
      <c r="J35" s="30">
        <v>128.66</v>
      </c>
      <c r="K35" s="81"/>
      <c r="L35" s="32"/>
    </row>
    <row r="36" spans="1:12" ht="14.4" x14ac:dyDescent="0.3">
      <c r="A36" s="57"/>
      <c r="B36" s="25"/>
      <c r="C36" s="26"/>
      <c r="D36" s="33"/>
      <c r="E36" s="51" t="s">
        <v>54</v>
      </c>
      <c r="F36" s="32">
        <v>80</v>
      </c>
      <c r="G36" s="32">
        <v>7.91</v>
      </c>
      <c r="H36" s="32">
        <v>5.96</v>
      </c>
      <c r="I36" s="32">
        <v>33.96</v>
      </c>
      <c r="J36" s="32">
        <v>248</v>
      </c>
      <c r="K36" s="81"/>
      <c r="L36" s="32"/>
    </row>
    <row r="37" spans="1:12" ht="14.4" x14ac:dyDescent="0.3">
      <c r="A37" s="57"/>
      <c r="B37" s="25"/>
      <c r="C37" s="26"/>
      <c r="D37" s="27"/>
      <c r="E37" s="51"/>
      <c r="F37" s="32"/>
      <c r="G37" s="32"/>
      <c r="H37" s="32"/>
      <c r="I37" s="32"/>
      <c r="J37" s="32"/>
      <c r="K37" s="81"/>
      <c r="L37" s="32"/>
    </row>
    <row r="38" spans="1:12" ht="14.4" x14ac:dyDescent="0.3">
      <c r="A38" s="57"/>
      <c r="B38" s="25"/>
      <c r="C38" s="26"/>
      <c r="D38" s="27"/>
      <c r="E38" s="51"/>
      <c r="F38" s="32"/>
      <c r="G38" s="32"/>
      <c r="H38" s="32"/>
      <c r="I38" s="32"/>
      <c r="J38" s="32"/>
      <c r="K38" s="81"/>
      <c r="L38" s="32"/>
    </row>
    <row r="39" spans="1:12" ht="14.4" x14ac:dyDescent="0.3">
      <c r="A39" s="58"/>
      <c r="B39" s="42"/>
      <c r="C39" s="43"/>
      <c r="D39" s="44" t="s">
        <v>34</v>
      </c>
      <c r="E39" s="45"/>
      <c r="F39" s="46">
        <f>SUM(F32:F38)</f>
        <v>540</v>
      </c>
      <c r="G39" s="46">
        <f>SUM(G32:G38)</f>
        <v>31.14</v>
      </c>
      <c r="H39" s="46">
        <f>SUM(H32:H38)</f>
        <v>14.61</v>
      </c>
      <c r="I39" s="46">
        <f>SUM(I32:I38)</f>
        <v>109.88</v>
      </c>
      <c r="J39" s="46">
        <f>SUM(J32:J38)</f>
        <v>685.35</v>
      </c>
      <c r="K39" s="82"/>
      <c r="L39" s="46">
        <f>SUM(L32:L38)</f>
        <v>0</v>
      </c>
    </row>
    <row r="40" spans="1:12" ht="15.75" customHeight="1" thickBot="1" x14ac:dyDescent="0.3">
      <c r="A40" s="59">
        <f>A25</f>
        <v>1</v>
      </c>
      <c r="B40" s="59">
        <f>B25</f>
        <v>2</v>
      </c>
      <c r="C40" s="89" t="s">
        <v>43</v>
      </c>
      <c r="D40" s="90"/>
      <c r="E40" s="55"/>
      <c r="F40" s="56">
        <f>F31+F39</f>
        <v>1190</v>
      </c>
      <c r="G40" s="56">
        <f>G31+G39</f>
        <v>54.78</v>
      </c>
      <c r="H40" s="56">
        <f>H31+H39</f>
        <v>32.75</v>
      </c>
      <c r="I40" s="56">
        <f>I31+I39</f>
        <v>185.73000000000002</v>
      </c>
      <c r="J40" s="56">
        <f>J31+J39</f>
        <v>1711.5099999999998</v>
      </c>
      <c r="K40" s="83"/>
      <c r="L40" s="56">
        <f>L31+L39</f>
        <v>0</v>
      </c>
    </row>
    <row r="41" spans="1:12" ht="14.4" x14ac:dyDescent="0.3">
      <c r="A41" s="15">
        <v>1</v>
      </c>
      <c r="B41" s="16">
        <v>3</v>
      </c>
      <c r="C41" s="17" t="s">
        <v>23</v>
      </c>
      <c r="D41" s="18" t="s">
        <v>24</v>
      </c>
      <c r="E41" s="19" t="s">
        <v>55</v>
      </c>
      <c r="F41" s="72">
        <v>200</v>
      </c>
      <c r="G41" s="21">
        <v>15.26</v>
      </c>
      <c r="H41" s="21">
        <v>3.9</v>
      </c>
      <c r="I41" s="22">
        <v>24.97</v>
      </c>
      <c r="J41" s="21">
        <v>419.14</v>
      </c>
      <c r="K41" s="84">
        <v>186</v>
      </c>
      <c r="L41" s="21"/>
    </row>
    <row r="42" spans="1:12" ht="14.4" x14ac:dyDescent="0.3">
      <c r="A42" s="24"/>
      <c r="B42" s="25"/>
      <c r="C42" s="26"/>
      <c r="D42" s="27"/>
      <c r="E42" s="28" t="s">
        <v>56</v>
      </c>
      <c r="F42" s="29">
        <v>150</v>
      </c>
      <c r="G42" s="30">
        <v>20.399999999999999</v>
      </c>
      <c r="H42" s="30">
        <v>3.64</v>
      </c>
      <c r="I42" s="31">
        <v>54.9</v>
      </c>
      <c r="J42" s="30">
        <v>310.98</v>
      </c>
      <c r="K42" s="86">
        <v>692</v>
      </c>
      <c r="L42" s="30"/>
    </row>
    <row r="43" spans="1:12" ht="14.4" x14ac:dyDescent="0.3">
      <c r="A43" s="24"/>
      <c r="B43" s="25"/>
      <c r="C43" s="26"/>
      <c r="D43" s="33"/>
      <c r="E43" s="28" t="s">
        <v>57</v>
      </c>
      <c r="F43" s="29">
        <v>100</v>
      </c>
      <c r="G43" s="30">
        <v>16</v>
      </c>
      <c r="H43" s="30">
        <v>2.1</v>
      </c>
      <c r="I43" s="31">
        <v>4.01</v>
      </c>
      <c r="J43" s="30">
        <v>112</v>
      </c>
      <c r="K43" s="75">
        <v>84</v>
      </c>
      <c r="L43" s="30"/>
    </row>
    <row r="44" spans="1:12" ht="14.4" x14ac:dyDescent="0.3">
      <c r="A44" s="24"/>
      <c r="B44" s="25"/>
      <c r="C44" s="26"/>
      <c r="D44" s="33"/>
      <c r="E44" s="28" t="s">
        <v>58</v>
      </c>
      <c r="F44" s="29">
        <v>40</v>
      </c>
      <c r="G44" s="30">
        <v>1</v>
      </c>
      <c r="H44" s="30">
        <v>4</v>
      </c>
      <c r="I44" s="31">
        <v>3</v>
      </c>
      <c r="J44" s="30">
        <v>23.67</v>
      </c>
      <c r="K44" s="75"/>
      <c r="L44" s="30"/>
    </row>
    <row r="45" spans="1:12" ht="14.4" x14ac:dyDescent="0.3">
      <c r="A45" s="24"/>
      <c r="B45" s="25"/>
      <c r="C45" s="26"/>
      <c r="D45" s="33" t="s">
        <v>27</v>
      </c>
      <c r="E45" s="28" t="s">
        <v>59</v>
      </c>
      <c r="F45" s="73">
        <v>200</v>
      </c>
      <c r="G45" s="30">
        <v>10.59</v>
      </c>
      <c r="H45" s="30">
        <v>0</v>
      </c>
      <c r="I45" s="31">
        <v>29.02</v>
      </c>
      <c r="J45" s="30">
        <v>192.3</v>
      </c>
      <c r="K45" s="86">
        <v>882</v>
      </c>
      <c r="L45" s="30"/>
    </row>
    <row r="46" spans="1:12" ht="14.4" x14ac:dyDescent="0.3">
      <c r="A46" s="24"/>
      <c r="B46" s="25"/>
      <c r="C46" s="26"/>
      <c r="D46" s="33" t="s">
        <v>29</v>
      </c>
      <c r="E46" s="28" t="s">
        <v>32</v>
      </c>
      <c r="F46" s="29">
        <v>60</v>
      </c>
      <c r="G46" s="34">
        <v>4.2</v>
      </c>
      <c r="H46" s="30">
        <v>0.82</v>
      </c>
      <c r="I46" s="35">
        <v>25</v>
      </c>
      <c r="J46" s="30">
        <v>128.66</v>
      </c>
      <c r="K46" s="85"/>
      <c r="L46" s="30"/>
    </row>
    <row r="47" spans="1:12" ht="14.4" x14ac:dyDescent="0.3">
      <c r="A47" s="24"/>
      <c r="B47" s="25"/>
      <c r="C47" s="26"/>
      <c r="D47" s="33" t="s">
        <v>31</v>
      </c>
      <c r="E47" s="51"/>
      <c r="F47" s="32"/>
      <c r="G47" s="32"/>
      <c r="H47" s="32"/>
      <c r="I47" s="52"/>
      <c r="J47" s="32"/>
      <c r="K47" s="81"/>
      <c r="L47" s="32"/>
    </row>
    <row r="48" spans="1:12" ht="14.4" x14ac:dyDescent="0.3">
      <c r="A48" s="41"/>
      <c r="B48" s="42"/>
      <c r="C48" s="43"/>
      <c r="D48" s="44" t="s">
        <v>34</v>
      </c>
      <c r="E48" s="45"/>
      <c r="F48" s="46">
        <f>SUM(F41:F47)</f>
        <v>750</v>
      </c>
      <c r="G48" s="46">
        <f>SUM(G41:G47)</f>
        <v>67.45</v>
      </c>
      <c r="H48" s="46">
        <f>SUM(H41:H47)</f>
        <v>14.46</v>
      </c>
      <c r="I48" s="46">
        <f>SUM(I41:I47)</f>
        <v>140.9</v>
      </c>
      <c r="J48" s="46">
        <f>SUM(J41:J47)</f>
        <v>1186.75</v>
      </c>
      <c r="K48" s="82"/>
      <c r="L48" s="46"/>
    </row>
    <row r="49" spans="1:12" ht="14.4" x14ac:dyDescent="0.3">
      <c r="A49" s="48">
        <f>A41</f>
        <v>1</v>
      </c>
      <c r="B49" s="49">
        <f>B41</f>
        <v>3</v>
      </c>
      <c r="C49" s="50" t="s">
        <v>35</v>
      </c>
      <c r="D49" s="33" t="s">
        <v>36</v>
      </c>
      <c r="E49" s="51"/>
      <c r="F49" s="32"/>
      <c r="G49" s="32"/>
      <c r="H49" s="32"/>
      <c r="I49" s="32"/>
      <c r="J49" s="32"/>
      <c r="K49" s="81"/>
      <c r="L49" s="32"/>
    </row>
    <row r="50" spans="1:12" ht="14.4" x14ac:dyDescent="0.3">
      <c r="A50" s="24"/>
      <c r="B50" s="25"/>
      <c r="C50" s="26"/>
      <c r="D50" s="33" t="s">
        <v>37</v>
      </c>
      <c r="E50" s="51"/>
      <c r="F50" s="32"/>
      <c r="G50" s="32"/>
      <c r="H50" s="32"/>
      <c r="I50" s="32"/>
      <c r="J50" s="32"/>
      <c r="K50" s="81"/>
      <c r="L50" s="32"/>
    </row>
    <row r="51" spans="1:12" ht="14.4" x14ac:dyDescent="0.3">
      <c r="A51" s="24"/>
      <c r="B51" s="25"/>
      <c r="C51" s="26"/>
      <c r="D51" s="33" t="s">
        <v>38</v>
      </c>
      <c r="E51" s="51" t="s">
        <v>60</v>
      </c>
      <c r="F51" s="65">
        <v>180</v>
      </c>
      <c r="G51" s="65">
        <v>26.2</v>
      </c>
      <c r="H51" s="65">
        <v>20.100000000000001</v>
      </c>
      <c r="I51" s="65">
        <v>26.1</v>
      </c>
      <c r="J51" s="65">
        <v>388.8</v>
      </c>
      <c r="K51" s="81">
        <v>688</v>
      </c>
      <c r="L51" s="32"/>
    </row>
    <row r="52" spans="1:12" ht="14.4" x14ac:dyDescent="0.3">
      <c r="A52" s="24"/>
      <c r="B52" s="25"/>
      <c r="C52" s="26"/>
      <c r="D52" s="33"/>
      <c r="E52" s="51" t="s">
        <v>61</v>
      </c>
      <c r="F52" s="65">
        <v>50</v>
      </c>
      <c r="G52" s="65">
        <v>0.38500000000000001</v>
      </c>
      <c r="H52" s="65">
        <v>1.1200000000000001</v>
      </c>
      <c r="I52" s="65">
        <v>3.04</v>
      </c>
      <c r="J52" s="65">
        <v>23.67</v>
      </c>
      <c r="K52" s="81">
        <v>783</v>
      </c>
      <c r="L52" s="32"/>
    </row>
    <row r="53" spans="1:12" ht="14.4" x14ac:dyDescent="0.3">
      <c r="A53" s="24"/>
      <c r="B53" s="25"/>
      <c r="C53" s="26"/>
      <c r="D53" s="33"/>
      <c r="E53" s="51" t="s">
        <v>62</v>
      </c>
      <c r="F53" s="65">
        <v>100</v>
      </c>
      <c r="G53" s="65">
        <v>17.579999999999998</v>
      </c>
      <c r="H53" s="65">
        <v>26.87</v>
      </c>
      <c r="I53" s="65">
        <v>14.39</v>
      </c>
      <c r="J53" s="65">
        <v>254</v>
      </c>
      <c r="K53" s="81">
        <v>658</v>
      </c>
      <c r="L53" s="32"/>
    </row>
    <row r="54" spans="1:12" ht="14.4" x14ac:dyDescent="0.3">
      <c r="A54" s="24"/>
      <c r="B54" s="25"/>
      <c r="C54" s="26"/>
      <c r="D54" s="33" t="s">
        <v>40</v>
      </c>
      <c r="E54" s="28" t="s">
        <v>49</v>
      </c>
      <c r="F54" s="73">
        <v>200</v>
      </c>
      <c r="G54" s="74">
        <v>12</v>
      </c>
      <c r="H54" s="74">
        <v>0</v>
      </c>
      <c r="I54" s="75">
        <v>6.5</v>
      </c>
      <c r="J54" s="74">
        <v>60.4</v>
      </c>
      <c r="K54" s="81">
        <v>943</v>
      </c>
      <c r="L54" s="32"/>
    </row>
    <row r="55" spans="1:12" ht="14.4" x14ac:dyDescent="0.3">
      <c r="A55" s="24"/>
      <c r="B55" s="25"/>
      <c r="C55" s="26"/>
      <c r="D55" s="33" t="s">
        <v>41</v>
      </c>
      <c r="E55" s="28" t="s">
        <v>32</v>
      </c>
      <c r="F55" s="29">
        <v>60</v>
      </c>
      <c r="G55" s="34">
        <v>4.2</v>
      </c>
      <c r="H55" s="30">
        <v>0.82</v>
      </c>
      <c r="I55" s="35">
        <v>25</v>
      </c>
      <c r="J55" s="30">
        <v>128.66</v>
      </c>
      <c r="K55" s="81"/>
      <c r="L55" s="32"/>
    </row>
    <row r="56" spans="1:12" ht="14.4" x14ac:dyDescent="0.3">
      <c r="A56" s="24"/>
      <c r="B56" s="25"/>
      <c r="C56" s="26"/>
      <c r="D56" s="27"/>
      <c r="E56" s="51"/>
      <c r="F56" s="32"/>
      <c r="G56" s="32"/>
      <c r="H56" s="32"/>
      <c r="I56" s="32"/>
      <c r="J56" s="32"/>
      <c r="K56" s="81"/>
      <c r="L56" s="32"/>
    </row>
    <row r="57" spans="1:12" ht="14.4" x14ac:dyDescent="0.3">
      <c r="A57" s="24"/>
      <c r="B57" s="25"/>
      <c r="C57" s="26"/>
      <c r="D57" s="27"/>
      <c r="E57" s="51"/>
      <c r="F57" s="32"/>
      <c r="G57" s="32"/>
      <c r="H57" s="32"/>
      <c r="I57" s="32"/>
      <c r="J57" s="32"/>
      <c r="K57" s="81"/>
      <c r="L57" s="32"/>
    </row>
    <row r="58" spans="1:12" ht="14.4" x14ac:dyDescent="0.3">
      <c r="A58" s="41"/>
      <c r="B58" s="42"/>
      <c r="C58" s="43"/>
      <c r="D58" s="44" t="s">
        <v>34</v>
      </c>
      <c r="E58" s="45"/>
      <c r="F58" s="46">
        <f>SUM(F49:F57)</f>
        <v>590</v>
      </c>
      <c r="G58" s="46">
        <f>SUM(G49:G57)</f>
        <v>60.365000000000002</v>
      </c>
      <c r="H58" s="46">
        <f>SUM(H49:H57)</f>
        <v>48.910000000000004</v>
      </c>
      <c r="I58" s="46">
        <f>SUM(I49:I57)</f>
        <v>75.03</v>
      </c>
      <c r="J58" s="46">
        <f>SUM(J49:J57)</f>
        <v>855.53</v>
      </c>
      <c r="K58" s="82"/>
      <c r="L58" s="46">
        <f>SUM(L49:L57)</f>
        <v>0</v>
      </c>
    </row>
    <row r="59" spans="1:12" ht="15.75" customHeight="1" thickBot="1" x14ac:dyDescent="0.3">
      <c r="A59" s="53">
        <f>A41</f>
        <v>1</v>
      </c>
      <c r="B59" s="54">
        <f>B41</f>
        <v>3</v>
      </c>
      <c r="C59" s="89" t="s">
        <v>43</v>
      </c>
      <c r="D59" s="90"/>
      <c r="E59" s="55"/>
      <c r="F59" s="56">
        <f>F48+F58</f>
        <v>1340</v>
      </c>
      <c r="G59" s="56">
        <f>G48+G58</f>
        <v>127.815</v>
      </c>
      <c r="H59" s="56">
        <f>H48+H58</f>
        <v>63.370000000000005</v>
      </c>
      <c r="I59" s="56">
        <f>I48+I58</f>
        <v>215.93</v>
      </c>
      <c r="J59" s="56">
        <f>J48+J58</f>
        <v>2042.28</v>
      </c>
      <c r="K59" s="83"/>
      <c r="L59" s="56">
        <f>L48+L58</f>
        <v>0</v>
      </c>
    </row>
    <row r="60" spans="1:12" ht="14.4" x14ac:dyDescent="0.3">
      <c r="A60" s="15">
        <v>1</v>
      </c>
      <c r="B60" s="16">
        <v>4</v>
      </c>
      <c r="C60" s="17" t="s">
        <v>23</v>
      </c>
      <c r="D60" s="18" t="s">
        <v>24</v>
      </c>
      <c r="E60" s="19" t="s">
        <v>63</v>
      </c>
      <c r="F60" s="72">
        <v>200</v>
      </c>
      <c r="G60" s="21">
        <v>15.26</v>
      </c>
      <c r="H60" s="21">
        <v>3.9</v>
      </c>
      <c r="I60" s="22">
        <v>24.97</v>
      </c>
      <c r="J60" s="21">
        <v>419.14</v>
      </c>
      <c r="K60" s="84">
        <v>170</v>
      </c>
      <c r="L60" s="21"/>
    </row>
    <row r="61" spans="1:12" ht="14.4" x14ac:dyDescent="0.3">
      <c r="A61" s="24"/>
      <c r="B61" s="25"/>
      <c r="C61" s="26"/>
      <c r="D61" s="27"/>
      <c r="E61" s="28" t="s">
        <v>64</v>
      </c>
      <c r="F61" s="29">
        <v>180</v>
      </c>
      <c r="G61" s="30">
        <v>20.399999999999999</v>
      </c>
      <c r="H61" s="30">
        <v>3.64</v>
      </c>
      <c r="I61" s="31">
        <v>54.9</v>
      </c>
      <c r="J61" s="30">
        <v>342.2</v>
      </c>
      <c r="K61" s="86">
        <v>244</v>
      </c>
      <c r="L61" s="30"/>
    </row>
    <row r="62" spans="1:12" ht="14.4" x14ac:dyDescent="0.3">
      <c r="A62" s="24"/>
      <c r="B62" s="25"/>
      <c r="C62" s="26"/>
      <c r="D62" s="33" t="s">
        <v>27</v>
      </c>
      <c r="E62" s="28" t="s">
        <v>65</v>
      </c>
      <c r="F62" s="73">
        <v>200</v>
      </c>
      <c r="G62" s="30">
        <v>4.51</v>
      </c>
      <c r="H62" s="30">
        <v>0</v>
      </c>
      <c r="I62" s="31">
        <v>7.71</v>
      </c>
      <c r="J62" s="30">
        <v>114.66</v>
      </c>
      <c r="K62" s="86">
        <v>944</v>
      </c>
      <c r="L62" s="30"/>
    </row>
    <row r="63" spans="1:12" ht="14.4" x14ac:dyDescent="0.3">
      <c r="A63" s="24"/>
      <c r="B63" s="25"/>
      <c r="C63" s="26"/>
      <c r="D63" s="33" t="s">
        <v>29</v>
      </c>
      <c r="E63" s="28" t="s">
        <v>32</v>
      </c>
      <c r="F63" s="29">
        <v>60</v>
      </c>
      <c r="G63" s="34">
        <v>4.2</v>
      </c>
      <c r="H63" s="30">
        <v>0.82</v>
      </c>
      <c r="I63" s="35">
        <v>25</v>
      </c>
      <c r="J63" s="30">
        <v>128.66</v>
      </c>
      <c r="K63" s="85"/>
      <c r="L63" s="30"/>
    </row>
    <row r="64" spans="1:12" ht="14.4" x14ac:dyDescent="0.3">
      <c r="A64" s="24"/>
      <c r="B64" s="25"/>
      <c r="C64" s="26"/>
      <c r="D64" s="33" t="s">
        <v>31</v>
      </c>
      <c r="E64" s="51"/>
      <c r="F64" s="32"/>
      <c r="G64" s="32"/>
      <c r="H64" s="32"/>
      <c r="I64" s="52"/>
      <c r="J64" s="32"/>
      <c r="K64" s="81"/>
      <c r="L64" s="32"/>
    </row>
    <row r="65" spans="1:12" ht="14.4" x14ac:dyDescent="0.3">
      <c r="A65" s="24"/>
      <c r="B65" s="25"/>
      <c r="C65" s="26"/>
      <c r="D65" s="27"/>
      <c r="E65" s="51"/>
      <c r="F65" s="32"/>
      <c r="G65" s="32"/>
      <c r="H65" s="32"/>
      <c r="I65" s="52"/>
      <c r="J65" s="32"/>
      <c r="K65" s="81"/>
      <c r="L65" s="32"/>
    </row>
    <row r="66" spans="1:12" ht="14.4" x14ac:dyDescent="0.3">
      <c r="A66" s="24"/>
      <c r="B66" s="25"/>
      <c r="C66" s="26"/>
      <c r="D66" s="27"/>
      <c r="E66" s="51"/>
      <c r="F66" s="32"/>
      <c r="G66" s="32"/>
      <c r="H66" s="32"/>
      <c r="I66" s="52"/>
      <c r="J66" s="32"/>
      <c r="K66" s="81"/>
      <c r="L66" s="32"/>
    </row>
    <row r="67" spans="1:12" ht="14.4" x14ac:dyDescent="0.3">
      <c r="A67" s="41"/>
      <c r="B67" s="42"/>
      <c r="C67" s="43"/>
      <c r="D67" s="44" t="s">
        <v>34</v>
      </c>
      <c r="E67" s="45"/>
      <c r="F67" s="46">
        <f>SUM(F60:F66)</f>
        <v>640</v>
      </c>
      <c r="G67" s="46">
        <f>SUM(G60:G66)</f>
        <v>44.37</v>
      </c>
      <c r="H67" s="46">
        <f>SUM(H60:H66)</f>
        <v>8.36</v>
      </c>
      <c r="I67" s="46">
        <f>SUM(I60:I66)</f>
        <v>112.58</v>
      </c>
      <c r="J67" s="46">
        <f>SUM(J60:J66)</f>
        <v>1004.6599999999999</v>
      </c>
      <c r="K67" s="82"/>
      <c r="L67" s="46"/>
    </row>
    <row r="68" spans="1:12" ht="14.4" x14ac:dyDescent="0.3">
      <c r="A68" s="48">
        <f>A60</f>
        <v>1</v>
      </c>
      <c r="B68" s="49">
        <f>B60</f>
        <v>4</v>
      </c>
      <c r="C68" s="50" t="s">
        <v>35</v>
      </c>
      <c r="D68" s="33" t="s">
        <v>36</v>
      </c>
      <c r="E68" s="51"/>
      <c r="F68" s="32"/>
      <c r="G68" s="32"/>
      <c r="H68" s="32"/>
      <c r="I68" s="32"/>
      <c r="J68" s="32"/>
      <c r="K68" s="81"/>
      <c r="L68" s="32"/>
    </row>
    <row r="69" spans="1:12" ht="14.4" x14ac:dyDescent="0.3">
      <c r="A69" s="24"/>
      <c r="B69" s="25"/>
      <c r="C69" s="26"/>
      <c r="D69" s="33" t="s">
        <v>37</v>
      </c>
      <c r="E69" s="51" t="s">
        <v>67</v>
      </c>
      <c r="F69" s="32">
        <v>180</v>
      </c>
      <c r="G69" s="32">
        <v>17.54</v>
      </c>
      <c r="H69" s="32">
        <v>18.7</v>
      </c>
      <c r="I69" s="32">
        <v>115.86</v>
      </c>
      <c r="J69" s="32">
        <v>673.02</v>
      </c>
      <c r="K69" s="81">
        <v>7022</v>
      </c>
      <c r="L69" s="32"/>
    </row>
    <row r="70" spans="1:12" ht="14.4" x14ac:dyDescent="0.3">
      <c r="A70" s="24"/>
      <c r="B70" s="25"/>
      <c r="C70" s="26"/>
      <c r="D70" s="33" t="s">
        <v>40</v>
      </c>
      <c r="E70" s="28" t="s">
        <v>49</v>
      </c>
      <c r="F70" s="73">
        <v>200</v>
      </c>
      <c r="G70" s="74">
        <v>12</v>
      </c>
      <c r="H70" s="74">
        <v>0</v>
      </c>
      <c r="I70" s="75">
        <v>6.5</v>
      </c>
      <c r="J70" s="74">
        <v>60.4</v>
      </c>
      <c r="K70" s="81">
        <v>943</v>
      </c>
      <c r="L70" s="32"/>
    </row>
    <row r="71" spans="1:12" ht="14.4" x14ac:dyDescent="0.3">
      <c r="A71" s="24"/>
      <c r="B71" s="25"/>
      <c r="C71" s="26"/>
      <c r="D71" s="33" t="s">
        <v>41</v>
      </c>
      <c r="E71" s="28" t="s">
        <v>32</v>
      </c>
      <c r="F71" s="29">
        <v>60</v>
      </c>
      <c r="G71" s="34">
        <v>4.2</v>
      </c>
      <c r="H71" s="30">
        <v>0.82</v>
      </c>
      <c r="I71" s="35">
        <v>25</v>
      </c>
      <c r="J71" s="30">
        <v>128.66</v>
      </c>
      <c r="K71" s="81"/>
      <c r="L71" s="32"/>
    </row>
    <row r="72" spans="1:12" ht="14.4" x14ac:dyDescent="0.3">
      <c r="A72" s="24"/>
      <c r="B72" s="25"/>
      <c r="C72" s="26"/>
      <c r="D72" s="33" t="s">
        <v>42</v>
      </c>
      <c r="E72" s="51"/>
      <c r="F72" s="32"/>
      <c r="G72" s="32"/>
      <c r="H72" s="32"/>
      <c r="I72" s="32"/>
      <c r="J72" s="32"/>
      <c r="K72" s="81"/>
      <c r="L72" s="32"/>
    </row>
    <row r="73" spans="1:12" ht="14.4" x14ac:dyDescent="0.3">
      <c r="A73" s="24"/>
      <c r="B73" s="25"/>
      <c r="C73" s="26"/>
      <c r="D73" s="27"/>
      <c r="E73" s="51"/>
      <c r="F73" s="32"/>
      <c r="G73" s="32"/>
      <c r="H73" s="32"/>
      <c r="I73" s="32"/>
      <c r="J73" s="32"/>
      <c r="K73" s="81"/>
      <c r="L73" s="32"/>
    </row>
    <row r="74" spans="1:12" ht="14.4" x14ac:dyDescent="0.3">
      <c r="A74" s="24"/>
      <c r="B74" s="25"/>
      <c r="C74" s="26"/>
      <c r="D74" s="27"/>
      <c r="E74" s="51"/>
      <c r="F74" s="32"/>
      <c r="G74" s="32"/>
      <c r="H74" s="32"/>
      <c r="I74" s="32"/>
      <c r="J74" s="32"/>
      <c r="K74" s="81"/>
      <c r="L74" s="32"/>
    </row>
    <row r="75" spans="1:12" ht="14.4" x14ac:dyDescent="0.3">
      <c r="A75" s="41"/>
      <c r="B75" s="42"/>
      <c r="C75" s="43"/>
      <c r="D75" s="44" t="s">
        <v>34</v>
      </c>
      <c r="E75" s="45"/>
      <c r="F75" s="46">
        <f>SUM(F68:F74)</f>
        <v>440</v>
      </c>
      <c r="G75" s="46">
        <f>SUM(G68:G74)</f>
        <v>33.74</v>
      </c>
      <c r="H75" s="46">
        <f>SUM(H68:H74)</f>
        <v>19.52</v>
      </c>
      <c r="I75" s="46">
        <f>SUM(I68:I74)</f>
        <v>147.36000000000001</v>
      </c>
      <c r="J75" s="46">
        <f>SUM(J68:J74)</f>
        <v>862.07999999999993</v>
      </c>
      <c r="K75" s="82"/>
      <c r="L75" s="46">
        <f>SUM(L68:L74)</f>
        <v>0</v>
      </c>
    </row>
    <row r="76" spans="1:12" ht="15.75" customHeight="1" thickBot="1" x14ac:dyDescent="0.3">
      <c r="A76" s="53">
        <f>A60</f>
        <v>1</v>
      </c>
      <c r="B76" s="54">
        <f>B60</f>
        <v>4</v>
      </c>
      <c r="C76" s="89" t="s">
        <v>43</v>
      </c>
      <c r="D76" s="90"/>
      <c r="E76" s="55"/>
      <c r="F76" s="56">
        <f>F67+F75</f>
        <v>1080</v>
      </c>
      <c r="G76" s="56">
        <f>G67+G75</f>
        <v>78.11</v>
      </c>
      <c r="H76" s="56">
        <f>H67+H75</f>
        <v>27.88</v>
      </c>
      <c r="I76" s="56">
        <f>I67+I75</f>
        <v>259.94</v>
      </c>
      <c r="J76" s="56">
        <f>J67+J75</f>
        <v>1866.7399999999998</v>
      </c>
      <c r="K76" s="83"/>
      <c r="L76" s="56">
        <f>L67+L75</f>
        <v>0</v>
      </c>
    </row>
    <row r="77" spans="1:12" ht="14.4" x14ac:dyDescent="0.3">
      <c r="A77" s="15">
        <v>1</v>
      </c>
      <c r="B77" s="16">
        <v>5</v>
      </c>
      <c r="C77" s="17" t="s">
        <v>23</v>
      </c>
      <c r="D77" s="18" t="s">
        <v>24</v>
      </c>
      <c r="E77" s="19" t="s">
        <v>68</v>
      </c>
      <c r="F77" s="20">
        <v>200</v>
      </c>
      <c r="G77" s="21">
        <v>26.2</v>
      </c>
      <c r="H77" s="21">
        <v>20.100000000000001</v>
      </c>
      <c r="I77" s="22">
        <v>26.1</v>
      </c>
      <c r="J77" s="21">
        <v>388.8</v>
      </c>
      <c r="K77" s="84">
        <v>200</v>
      </c>
      <c r="L77" s="21"/>
    </row>
    <row r="78" spans="1:12" ht="14.4" x14ac:dyDescent="0.3">
      <c r="A78" s="24"/>
      <c r="B78" s="25"/>
      <c r="C78" s="26"/>
      <c r="D78" s="27"/>
      <c r="E78" s="28" t="s">
        <v>69</v>
      </c>
      <c r="F78" s="29">
        <v>180</v>
      </c>
      <c r="G78" s="30">
        <v>7.92</v>
      </c>
      <c r="H78" s="30">
        <v>5.9</v>
      </c>
      <c r="I78" s="31">
        <v>44.49</v>
      </c>
      <c r="J78" s="30">
        <v>267.83999999999997</v>
      </c>
      <c r="K78" s="86">
        <v>688</v>
      </c>
      <c r="L78" s="30"/>
    </row>
    <row r="79" spans="1:12" ht="14.4" x14ac:dyDescent="0.3">
      <c r="A79" s="24"/>
      <c r="B79" s="25"/>
      <c r="C79" s="26"/>
      <c r="D79" s="33" t="s">
        <v>27</v>
      </c>
      <c r="E79" s="28" t="s">
        <v>70</v>
      </c>
      <c r="F79" s="29">
        <v>60</v>
      </c>
      <c r="G79" s="30">
        <v>10.5</v>
      </c>
      <c r="H79" s="30">
        <v>1.92</v>
      </c>
      <c r="I79" s="31">
        <v>3.54</v>
      </c>
      <c r="J79" s="30">
        <v>73.2</v>
      </c>
      <c r="K79" s="86">
        <v>246</v>
      </c>
      <c r="L79" s="30"/>
    </row>
    <row r="80" spans="1:12" ht="14.4" x14ac:dyDescent="0.3">
      <c r="A80" s="24"/>
      <c r="B80" s="25"/>
      <c r="C80" s="26"/>
      <c r="D80" s="33" t="s">
        <v>29</v>
      </c>
      <c r="E80" s="28" t="s">
        <v>30</v>
      </c>
      <c r="F80" s="29">
        <v>200</v>
      </c>
      <c r="G80" s="30">
        <v>2.79</v>
      </c>
      <c r="H80" s="30"/>
      <c r="I80" s="31">
        <v>118.69</v>
      </c>
      <c r="J80" s="30">
        <v>118.69</v>
      </c>
      <c r="K80" s="86">
        <v>856</v>
      </c>
      <c r="L80" s="30"/>
    </row>
    <row r="81" spans="1:12" ht="14.4" x14ac:dyDescent="0.3">
      <c r="A81" s="24"/>
      <c r="B81" s="25"/>
      <c r="C81" s="26"/>
      <c r="D81" s="33" t="s">
        <v>31</v>
      </c>
      <c r="E81" s="28" t="s">
        <v>32</v>
      </c>
      <c r="F81" s="29">
        <v>60</v>
      </c>
      <c r="G81" s="34">
        <v>4.2</v>
      </c>
      <c r="H81" s="30">
        <v>0.82</v>
      </c>
      <c r="I81" s="35">
        <v>25</v>
      </c>
      <c r="J81" s="30">
        <v>128.66</v>
      </c>
      <c r="K81" s="85"/>
      <c r="L81" s="30"/>
    </row>
    <row r="82" spans="1:12" ht="15" thickBot="1" x14ac:dyDescent="0.35">
      <c r="A82" s="24"/>
      <c r="B82" s="25"/>
      <c r="C82" s="26"/>
      <c r="D82" s="27"/>
      <c r="E82" s="36"/>
      <c r="F82" s="37"/>
      <c r="G82" s="39">
        <f t="shared" ref="G82" si="0">SUM(G77:G81)</f>
        <v>51.61</v>
      </c>
      <c r="H82" s="39">
        <f t="shared" ref="H82" si="1">SUM(H77:H81)</f>
        <v>28.740000000000002</v>
      </c>
      <c r="I82" s="39">
        <f t="shared" ref="I82" si="2">SUM(I77:I81)</f>
        <v>217.82</v>
      </c>
      <c r="J82" s="39">
        <f>SUM(J77:J81)</f>
        <v>977.18999999999994</v>
      </c>
      <c r="K82" s="79"/>
      <c r="L82" s="39"/>
    </row>
    <row r="83" spans="1:12" ht="14.4" x14ac:dyDescent="0.3">
      <c r="A83" s="24"/>
      <c r="B83" s="25"/>
      <c r="C83" s="26"/>
      <c r="D83" s="27"/>
      <c r="E83" s="51"/>
      <c r="F83" s="32"/>
      <c r="G83" s="32"/>
      <c r="H83" s="32"/>
      <c r="I83" s="52"/>
      <c r="J83" s="32"/>
      <c r="K83" s="81"/>
      <c r="L83" s="32"/>
    </row>
    <row r="84" spans="1:12" ht="14.4" x14ac:dyDescent="0.3">
      <c r="A84" s="41"/>
      <c r="B84" s="42"/>
      <c r="C84" s="43"/>
      <c r="D84" s="44" t="s">
        <v>34</v>
      </c>
      <c r="E84" s="45"/>
      <c r="F84" s="46">
        <f>SUM(F77:F83)</f>
        <v>700</v>
      </c>
      <c r="G84" s="46">
        <f>SUM(G77:G83)</f>
        <v>103.22</v>
      </c>
      <c r="H84" s="46">
        <f>SUM(H77:H83)</f>
        <v>57.480000000000004</v>
      </c>
      <c r="I84" s="46">
        <f>SUM(I77:I83)</f>
        <v>435.64</v>
      </c>
      <c r="J84" s="63">
        <f>SUM(J77:J83)</f>
        <v>1954.3799999999999</v>
      </c>
      <c r="K84" s="82"/>
      <c r="L84" s="46"/>
    </row>
    <row r="85" spans="1:12" ht="14.4" x14ac:dyDescent="0.3">
      <c r="A85" s="48">
        <f>A77</f>
        <v>1</v>
      </c>
      <c r="B85" s="49">
        <f>B77</f>
        <v>5</v>
      </c>
      <c r="C85" s="50" t="s">
        <v>35</v>
      </c>
      <c r="D85" s="33" t="s">
        <v>36</v>
      </c>
      <c r="E85" s="51"/>
      <c r="F85" s="32"/>
      <c r="G85" s="32"/>
      <c r="H85" s="32"/>
      <c r="I85" s="32"/>
      <c r="J85" s="32"/>
      <c r="K85" s="81"/>
      <c r="L85" s="32"/>
    </row>
    <row r="86" spans="1:12" ht="14.4" x14ac:dyDescent="0.3">
      <c r="A86" s="24"/>
      <c r="B86" s="25"/>
      <c r="C86" s="26"/>
      <c r="D86" s="33" t="s">
        <v>37</v>
      </c>
      <c r="E86" s="51" t="s">
        <v>71</v>
      </c>
      <c r="F86" s="32">
        <v>180</v>
      </c>
      <c r="G86" s="32">
        <v>8.3000000000000007</v>
      </c>
      <c r="H86" s="32">
        <v>1.2</v>
      </c>
      <c r="I86" s="32">
        <v>75</v>
      </c>
      <c r="J86" s="32">
        <v>325</v>
      </c>
      <c r="K86" s="81">
        <v>390</v>
      </c>
      <c r="L86" s="32"/>
    </row>
    <row r="87" spans="1:12" ht="14.4" x14ac:dyDescent="0.3">
      <c r="A87" s="24"/>
      <c r="B87" s="25"/>
      <c r="C87" s="26"/>
      <c r="D87" s="33" t="s">
        <v>40</v>
      </c>
      <c r="E87" s="51" t="s">
        <v>46</v>
      </c>
      <c r="F87" s="51">
        <v>200</v>
      </c>
      <c r="G87" s="51">
        <v>1.4</v>
      </c>
      <c r="H87" s="51">
        <v>1.6</v>
      </c>
      <c r="I87" s="51">
        <v>16.399999999999999</v>
      </c>
      <c r="J87" s="51">
        <v>86</v>
      </c>
      <c r="K87" s="81">
        <v>945</v>
      </c>
      <c r="L87" s="32"/>
    </row>
    <row r="88" spans="1:12" ht="14.4" x14ac:dyDescent="0.3">
      <c r="A88" s="24"/>
      <c r="B88" s="25"/>
      <c r="C88" s="26"/>
      <c r="D88" s="33" t="s">
        <v>41</v>
      </c>
      <c r="E88" s="28" t="s">
        <v>32</v>
      </c>
      <c r="F88" s="29">
        <v>60</v>
      </c>
      <c r="G88" s="34">
        <v>4.2</v>
      </c>
      <c r="H88" s="30">
        <v>0.82</v>
      </c>
      <c r="I88" s="35">
        <v>25</v>
      </c>
      <c r="J88" s="30">
        <v>128.66</v>
      </c>
      <c r="K88" s="81"/>
      <c r="L88" s="32"/>
    </row>
    <row r="89" spans="1:12" ht="14.4" x14ac:dyDescent="0.3">
      <c r="A89" s="24"/>
      <c r="B89" s="25"/>
      <c r="C89" s="26"/>
      <c r="D89" s="33"/>
      <c r="E89" s="51" t="s">
        <v>72</v>
      </c>
      <c r="F89" s="32">
        <v>25</v>
      </c>
      <c r="G89" s="32">
        <v>0.82499999999999996</v>
      </c>
      <c r="H89" s="32">
        <v>3.15</v>
      </c>
      <c r="I89" s="32">
        <v>18.25</v>
      </c>
      <c r="J89" s="32">
        <v>99.5</v>
      </c>
      <c r="K89" s="81"/>
      <c r="L89" s="32"/>
    </row>
    <row r="90" spans="1:12" ht="14.4" x14ac:dyDescent="0.3">
      <c r="A90" s="24"/>
      <c r="B90" s="25"/>
      <c r="C90" s="26"/>
      <c r="D90" s="33"/>
      <c r="E90" s="51"/>
      <c r="F90" s="32"/>
      <c r="G90" s="32"/>
      <c r="H90" s="32"/>
      <c r="I90" s="32"/>
      <c r="J90" s="32"/>
      <c r="K90" s="81"/>
      <c r="L90" s="32"/>
    </row>
    <row r="91" spans="1:12" ht="14.4" x14ac:dyDescent="0.3">
      <c r="A91" s="24"/>
      <c r="B91" s="25"/>
      <c r="C91" s="26"/>
      <c r="D91" s="33"/>
      <c r="E91" s="51"/>
      <c r="F91" s="32"/>
      <c r="G91" s="32"/>
      <c r="H91" s="32"/>
      <c r="I91" s="32"/>
      <c r="J91" s="32"/>
      <c r="K91" s="81"/>
      <c r="L91" s="32"/>
    </row>
    <row r="92" spans="1:12" ht="14.4" x14ac:dyDescent="0.3">
      <c r="A92" s="24"/>
      <c r="B92" s="25"/>
      <c r="C92" s="26"/>
      <c r="D92" s="27"/>
      <c r="E92" s="51"/>
      <c r="F92" s="32"/>
      <c r="G92" s="32"/>
      <c r="H92" s="32"/>
      <c r="I92" s="32"/>
      <c r="J92" s="32"/>
      <c r="K92" s="81"/>
      <c r="L92" s="32"/>
    </row>
    <row r="93" spans="1:12" ht="14.4" x14ac:dyDescent="0.3">
      <c r="A93" s="24"/>
      <c r="B93" s="25"/>
      <c r="C93" s="26"/>
      <c r="D93" s="27"/>
      <c r="E93" s="51"/>
      <c r="F93" s="32"/>
      <c r="G93" s="32"/>
      <c r="H93" s="32"/>
      <c r="I93" s="32"/>
      <c r="J93" s="32"/>
      <c r="K93" s="81"/>
      <c r="L93" s="32"/>
    </row>
    <row r="94" spans="1:12" ht="14.4" x14ac:dyDescent="0.3">
      <c r="A94" s="41"/>
      <c r="B94" s="42"/>
      <c r="C94" s="43"/>
      <c r="D94" s="44" t="s">
        <v>34</v>
      </c>
      <c r="E94" s="45"/>
      <c r="F94" s="46">
        <f>SUM(F85:F93)</f>
        <v>465</v>
      </c>
      <c r="G94" s="46">
        <f>SUM(G85:G93)</f>
        <v>14.725000000000001</v>
      </c>
      <c r="H94" s="46">
        <f>SUM(H85:H93)</f>
        <v>6.77</v>
      </c>
      <c r="I94" s="46">
        <f>SUM(I85:I93)</f>
        <v>134.65</v>
      </c>
      <c r="J94" s="46">
        <f>SUM(J85:J93)</f>
        <v>639.16</v>
      </c>
      <c r="K94" s="82"/>
      <c r="L94" s="46">
        <f>SUM(L85:L93)</f>
        <v>0</v>
      </c>
    </row>
    <row r="95" spans="1:12" ht="15.75" customHeight="1" thickBot="1" x14ac:dyDescent="0.3">
      <c r="A95" s="53">
        <f>A77</f>
        <v>1</v>
      </c>
      <c r="B95" s="54">
        <f>B77</f>
        <v>5</v>
      </c>
      <c r="C95" s="89" t="s">
        <v>43</v>
      </c>
      <c r="D95" s="90"/>
      <c r="E95" s="55"/>
      <c r="F95" s="56">
        <f>F84+F94</f>
        <v>1165</v>
      </c>
      <c r="G95" s="56">
        <f>G84+G94</f>
        <v>117.94499999999999</v>
      </c>
      <c r="H95" s="56">
        <f>H84+H94</f>
        <v>64.25</v>
      </c>
      <c r="I95" s="56">
        <f>I84+I94</f>
        <v>570.29</v>
      </c>
      <c r="J95" s="56">
        <f>J84+J94</f>
        <v>2593.54</v>
      </c>
      <c r="K95" s="83"/>
      <c r="L95" s="56">
        <f>L84+L94</f>
        <v>0</v>
      </c>
    </row>
    <row r="96" spans="1:12" ht="14.4" x14ac:dyDescent="0.3">
      <c r="A96" s="15">
        <v>2</v>
      </c>
      <c r="B96" s="16">
        <v>1</v>
      </c>
      <c r="C96" s="17" t="s">
        <v>23</v>
      </c>
      <c r="D96" s="18" t="s">
        <v>24</v>
      </c>
      <c r="E96" s="19" t="s">
        <v>66</v>
      </c>
      <c r="F96" s="20">
        <v>200</v>
      </c>
      <c r="G96" s="21">
        <v>16.3</v>
      </c>
      <c r="H96" s="21">
        <v>20.8</v>
      </c>
      <c r="I96" s="22">
        <v>25.46</v>
      </c>
      <c r="J96" s="21">
        <v>437.34</v>
      </c>
      <c r="K96" s="84">
        <v>7022</v>
      </c>
      <c r="L96" s="21"/>
    </row>
    <row r="97" spans="1:12" ht="14.4" x14ac:dyDescent="0.3">
      <c r="A97" s="24"/>
      <c r="B97" s="25"/>
      <c r="C97" s="26"/>
      <c r="D97" s="27"/>
      <c r="E97" s="28" t="s">
        <v>73</v>
      </c>
      <c r="F97" s="29">
        <v>180</v>
      </c>
      <c r="G97" s="30">
        <v>12</v>
      </c>
      <c r="H97" s="30">
        <v>11.4</v>
      </c>
      <c r="I97" s="31">
        <v>6.5</v>
      </c>
      <c r="J97" s="30">
        <v>60.4</v>
      </c>
      <c r="K97" s="86">
        <v>682</v>
      </c>
      <c r="L97" s="30"/>
    </row>
    <row r="98" spans="1:12" ht="14.4" x14ac:dyDescent="0.3">
      <c r="A98" s="24"/>
      <c r="B98" s="25"/>
      <c r="C98" s="26"/>
      <c r="D98" s="33"/>
      <c r="E98" s="28" t="s">
        <v>74</v>
      </c>
      <c r="F98" s="29">
        <v>60</v>
      </c>
      <c r="G98" s="30">
        <v>19.75</v>
      </c>
      <c r="H98" s="30">
        <v>8.76</v>
      </c>
      <c r="I98" s="31">
        <v>3.4</v>
      </c>
      <c r="J98" s="30">
        <v>167.25</v>
      </c>
      <c r="K98" s="86">
        <v>7023</v>
      </c>
      <c r="L98" s="30"/>
    </row>
    <row r="99" spans="1:12" ht="14.4" x14ac:dyDescent="0.3">
      <c r="A99" s="24"/>
      <c r="B99" s="25"/>
      <c r="C99" s="26"/>
      <c r="D99" s="33"/>
      <c r="E99" s="28" t="s">
        <v>58</v>
      </c>
      <c r="F99" s="29">
        <v>30</v>
      </c>
      <c r="G99" s="76">
        <v>0.19500000000000001</v>
      </c>
      <c r="H99" s="30">
        <v>0.33</v>
      </c>
      <c r="I99" s="31">
        <v>3.4</v>
      </c>
      <c r="J99" s="30">
        <v>4.5</v>
      </c>
      <c r="K99" s="75"/>
      <c r="L99" s="30"/>
    </row>
    <row r="100" spans="1:12" ht="14.4" x14ac:dyDescent="0.3">
      <c r="A100" s="24"/>
      <c r="B100" s="25"/>
      <c r="C100" s="26"/>
      <c r="D100" s="33" t="s">
        <v>27</v>
      </c>
      <c r="E100" s="28" t="s">
        <v>59</v>
      </c>
      <c r="F100" s="29">
        <v>200</v>
      </c>
      <c r="G100" s="30">
        <v>1.36</v>
      </c>
      <c r="H100" s="30">
        <v>0</v>
      </c>
      <c r="I100" s="31">
        <v>29.02</v>
      </c>
      <c r="J100" s="30">
        <v>116.19</v>
      </c>
      <c r="K100" s="86">
        <v>883</v>
      </c>
      <c r="L100" s="30"/>
    </row>
    <row r="101" spans="1:12" ht="14.4" x14ac:dyDescent="0.3">
      <c r="A101" s="24"/>
      <c r="B101" s="25"/>
      <c r="C101" s="26"/>
      <c r="D101" s="33" t="s">
        <v>29</v>
      </c>
      <c r="E101" s="28" t="s">
        <v>32</v>
      </c>
      <c r="F101" s="29">
        <v>60</v>
      </c>
      <c r="G101" s="34">
        <v>4.2</v>
      </c>
      <c r="H101" s="30">
        <v>0.82</v>
      </c>
      <c r="I101" s="35">
        <v>25</v>
      </c>
      <c r="J101" s="30">
        <v>128.66</v>
      </c>
      <c r="K101" s="85"/>
      <c r="L101" s="30"/>
    </row>
    <row r="102" spans="1:12" ht="14.4" x14ac:dyDescent="0.3">
      <c r="A102" s="24"/>
      <c r="B102" s="25"/>
      <c r="C102" s="26"/>
      <c r="D102" s="33"/>
      <c r="E102" s="51"/>
      <c r="F102" s="32"/>
      <c r="G102" s="32"/>
      <c r="H102" s="32"/>
      <c r="I102" s="52"/>
      <c r="J102" s="32"/>
      <c r="K102" s="81"/>
      <c r="L102" s="32"/>
    </row>
    <row r="103" spans="1:12" ht="14.4" x14ac:dyDescent="0.3">
      <c r="A103" s="41"/>
      <c r="B103" s="42"/>
      <c r="C103" s="43"/>
      <c r="D103" s="44" t="s">
        <v>34</v>
      </c>
      <c r="E103" s="45"/>
      <c r="F103" s="46">
        <f>SUM(F96:F102)</f>
        <v>730</v>
      </c>
      <c r="G103" s="46">
        <f>SUM(G96:G102)</f>
        <v>53.805</v>
      </c>
      <c r="H103" s="46">
        <f>SUM(H96:H102)</f>
        <v>42.11</v>
      </c>
      <c r="I103" s="46">
        <f>SUM(I96:I102)</f>
        <v>92.78</v>
      </c>
      <c r="J103" s="46">
        <f>SUM(J96:J102)</f>
        <v>914.34</v>
      </c>
      <c r="K103" s="82"/>
      <c r="L103" s="46"/>
    </row>
    <row r="104" spans="1:12" ht="14.4" x14ac:dyDescent="0.3">
      <c r="A104" s="48">
        <f>A96</f>
        <v>2</v>
      </c>
      <c r="B104" s="49">
        <f>B96</f>
        <v>1</v>
      </c>
      <c r="C104" s="50" t="s">
        <v>35</v>
      </c>
      <c r="D104" s="33" t="s">
        <v>36</v>
      </c>
      <c r="E104" s="51"/>
      <c r="F104" s="32"/>
      <c r="G104" s="32"/>
      <c r="H104" s="32"/>
      <c r="I104" s="32"/>
      <c r="J104" s="32"/>
      <c r="K104" s="81"/>
      <c r="L104" s="32"/>
    </row>
    <row r="105" spans="1:12" ht="14.4" x14ac:dyDescent="0.3">
      <c r="A105" s="24"/>
      <c r="B105" s="25"/>
      <c r="C105" s="26"/>
      <c r="D105" s="33" t="s">
        <v>37</v>
      </c>
      <c r="E105" s="28" t="s">
        <v>75</v>
      </c>
      <c r="F105" s="29">
        <v>180</v>
      </c>
      <c r="G105" s="30">
        <v>16.739999999999998</v>
      </c>
      <c r="H105" s="30">
        <v>1.98</v>
      </c>
      <c r="I105" s="31">
        <v>120.42</v>
      </c>
      <c r="J105" s="30">
        <v>567</v>
      </c>
      <c r="K105" s="81">
        <v>679</v>
      </c>
      <c r="L105" s="32"/>
    </row>
    <row r="106" spans="1:12" ht="14.4" x14ac:dyDescent="0.3">
      <c r="A106" s="24"/>
      <c r="B106" s="25"/>
      <c r="C106" s="26"/>
      <c r="D106" s="33"/>
      <c r="E106" s="28" t="s">
        <v>76</v>
      </c>
      <c r="F106" s="29">
        <v>50</v>
      </c>
      <c r="G106" s="30">
        <v>11.25</v>
      </c>
      <c r="H106" s="30">
        <v>6.25</v>
      </c>
      <c r="I106" s="31">
        <v>1</v>
      </c>
      <c r="J106" s="30">
        <v>82</v>
      </c>
      <c r="K106" s="81">
        <v>84</v>
      </c>
      <c r="L106" s="32"/>
    </row>
    <row r="107" spans="1:12" ht="14.4" x14ac:dyDescent="0.3">
      <c r="A107" s="24"/>
      <c r="B107" s="25"/>
      <c r="C107" s="26"/>
      <c r="D107" s="33" t="s">
        <v>40</v>
      </c>
      <c r="E107" s="28" t="s">
        <v>65</v>
      </c>
      <c r="F107" s="73">
        <v>200</v>
      </c>
      <c r="G107" s="30">
        <v>4.51</v>
      </c>
      <c r="H107" s="30">
        <v>0</v>
      </c>
      <c r="I107" s="31">
        <v>7.71</v>
      </c>
      <c r="J107" s="30">
        <v>114.66</v>
      </c>
      <c r="K107" s="81">
        <v>944</v>
      </c>
      <c r="L107" s="32"/>
    </row>
    <row r="108" spans="1:12" ht="14.4" x14ac:dyDescent="0.3">
      <c r="A108" s="24"/>
      <c r="B108" s="25"/>
      <c r="C108" s="26"/>
      <c r="D108" s="33" t="s">
        <v>41</v>
      </c>
      <c r="E108" s="28" t="s">
        <v>32</v>
      </c>
      <c r="F108" s="29">
        <v>60</v>
      </c>
      <c r="G108" s="34">
        <v>4.2</v>
      </c>
      <c r="H108" s="30">
        <v>0.82</v>
      </c>
      <c r="I108" s="35">
        <v>25</v>
      </c>
      <c r="J108" s="30">
        <v>128.66</v>
      </c>
      <c r="K108" s="81"/>
      <c r="L108" s="32"/>
    </row>
    <row r="109" spans="1:12" ht="14.4" x14ac:dyDescent="0.3">
      <c r="A109" s="24"/>
      <c r="B109" s="25"/>
      <c r="C109" s="26"/>
      <c r="D109" s="33"/>
      <c r="E109" s="28" t="s">
        <v>51</v>
      </c>
      <c r="F109" s="29">
        <v>150</v>
      </c>
      <c r="G109" s="34">
        <v>0.6</v>
      </c>
      <c r="H109" s="30">
        <v>0.6</v>
      </c>
      <c r="I109" s="35">
        <v>14.7</v>
      </c>
      <c r="J109" s="30">
        <v>70.5</v>
      </c>
      <c r="K109" s="81"/>
      <c r="L109" s="32"/>
    </row>
    <row r="110" spans="1:12" ht="14.4" x14ac:dyDescent="0.3">
      <c r="A110" s="24"/>
      <c r="B110" s="25"/>
      <c r="C110" s="26"/>
      <c r="D110" s="33"/>
      <c r="E110" s="51"/>
      <c r="F110" s="32"/>
      <c r="G110" s="32"/>
      <c r="H110" s="32"/>
      <c r="I110" s="32"/>
      <c r="J110" s="32"/>
      <c r="K110" s="81"/>
      <c r="L110" s="32"/>
    </row>
    <row r="111" spans="1:12" ht="14.4" x14ac:dyDescent="0.3">
      <c r="A111" s="24"/>
      <c r="B111" s="25"/>
      <c r="C111" s="26"/>
      <c r="D111" s="27"/>
      <c r="E111" s="51"/>
      <c r="F111" s="32"/>
      <c r="G111" s="32"/>
      <c r="H111" s="32"/>
      <c r="I111" s="32"/>
      <c r="J111" s="32"/>
      <c r="K111" s="81"/>
      <c r="L111" s="32"/>
    </row>
    <row r="112" spans="1:12" ht="14.4" x14ac:dyDescent="0.3">
      <c r="A112" s="24"/>
      <c r="B112" s="25"/>
      <c r="C112" s="26"/>
      <c r="D112" s="27"/>
      <c r="E112" s="51"/>
      <c r="F112" s="32"/>
      <c r="G112" s="32"/>
      <c r="H112" s="32"/>
      <c r="I112" s="32"/>
      <c r="J112" s="32"/>
      <c r="K112" s="81"/>
      <c r="L112" s="32"/>
    </row>
    <row r="113" spans="1:12" ht="14.4" x14ac:dyDescent="0.3">
      <c r="A113" s="41"/>
      <c r="B113" s="42"/>
      <c r="C113" s="43"/>
      <c r="D113" s="44" t="s">
        <v>34</v>
      </c>
      <c r="E113" s="45"/>
      <c r="F113" s="46">
        <f>SUM(F104:F112)</f>
        <v>640</v>
      </c>
      <c r="G113" s="46">
        <f>SUM(G104:G112)</f>
        <v>37.300000000000004</v>
      </c>
      <c r="H113" s="46">
        <f>SUM(H104:H112)</f>
        <v>9.65</v>
      </c>
      <c r="I113" s="46">
        <f>SUM(I104:I112)</f>
        <v>168.82999999999998</v>
      </c>
      <c r="J113" s="46">
        <f>SUM(J104:J112)</f>
        <v>962.81999999999994</v>
      </c>
      <c r="K113" s="82"/>
      <c r="L113" s="46">
        <f>SUM(L104:L112)</f>
        <v>0</v>
      </c>
    </row>
    <row r="114" spans="1:12" ht="13.8" thickBot="1" x14ac:dyDescent="0.3">
      <c r="A114" s="53">
        <f>A96</f>
        <v>2</v>
      </c>
      <c r="B114" s="54">
        <f>B96</f>
        <v>1</v>
      </c>
      <c r="C114" s="89" t="s">
        <v>43</v>
      </c>
      <c r="D114" s="90"/>
      <c r="E114" s="55"/>
      <c r="F114" s="56">
        <f>F103+F113</f>
        <v>1370</v>
      </c>
      <c r="G114" s="56">
        <f>G103+G113</f>
        <v>91.105000000000004</v>
      </c>
      <c r="H114" s="56">
        <f>H103+H113</f>
        <v>51.76</v>
      </c>
      <c r="I114" s="56">
        <f>I103+I113</f>
        <v>261.61</v>
      </c>
      <c r="J114" s="56">
        <f>J103+J113</f>
        <v>1877.1599999999999</v>
      </c>
      <c r="K114" s="83"/>
      <c r="L114" s="56">
        <f>L103+L113</f>
        <v>0</v>
      </c>
    </row>
    <row r="115" spans="1:12" ht="14.4" x14ac:dyDescent="0.3">
      <c r="A115" s="57">
        <v>2</v>
      </c>
      <c r="B115" s="25">
        <v>2</v>
      </c>
      <c r="C115" s="17" t="s">
        <v>23</v>
      </c>
      <c r="D115" s="18" t="s">
        <v>24</v>
      </c>
      <c r="E115" s="19" t="s">
        <v>77</v>
      </c>
      <c r="F115" s="20">
        <v>200</v>
      </c>
      <c r="G115" s="21">
        <v>3.9</v>
      </c>
      <c r="H115" s="21">
        <v>24.97</v>
      </c>
      <c r="I115" s="22">
        <v>8.4499999999999993</v>
      </c>
      <c r="J115" s="21">
        <v>254.77</v>
      </c>
      <c r="K115" s="84">
        <v>111</v>
      </c>
      <c r="L115" s="21"/>
    </row>
    <row r="116" spans="1:12" ht="14.4" x14ac:dyDescent="0.3">
      <c r="A116" s="57"/>
      <c r="B116" s="25"/>
      <c r="C116" s="26"/>
      <c r="D116" s="27"/>
      <c r="E116" s="28" t="s">
        <v>78</v>
      </c>
      <c r="F116" s="29">
        <v>180</v>
      </c>
      <c r="G116" s="30">
        <v>4.76</v>
      </c>
      <c r="H116" s="30">
        <v>8.86</v>
      </c>
      <c r="I116" s="31">
        <v>38.92</v>
      </c>
      <c r="J116" s="30">
        <v>596.9</v>
      </c>
      <c r="K116" s="75">
        <v>679</v>
      </c>
      <c r="L116" s="30"/>
    </row>
    <row r="117" spans="1:12" ht="14.4" x14ac:dyDescent="0.3">
      <c r="A117" s="57"/>
      <c r="B117" s="25"/>
      <c r="C117" s="26"/>
      <c r="D117" s="33"/>
      <c r="E117" s="28" t="s">
        <v>61</v>
      </c>
      <c r="F117" s="29">
        <v>50</v>
      </c>
      <c r="G117" s="30">
        <v>0.38500000000000001</v>
      </c>
      <c r="H117" s="30">
        <v>1.1200000000000001</v>
      </c>
      <c r="I117" s="31">
        <v>3.04</v>
      </c>
      <c r="J117" s="30">
        <v>23.67</v>
      </c>
      <c r="K117" s="81">
        <v>783</v>
      </c>
      <c r="L117" s="30"/>
    </row>
    <row r="118" spans="1:12" ht="14.4" x14ac:dyDescent="0.3">
      <c r="A118" s="57"/>
      <c r="B118" s="25"/>
      <c r="C118" s="26"/>
      <c r="D118" s="33"/>
      <c r="E118" s="28" t="s">
        <v>62</v>
      </c>
      <c r="F118" s="29">
        <v>100</v>
      </c>
      <c r="G118" s="30">
        <v>19.75</v>
      </c>
      <c r="H118" s="30">
        <v>8.76</v>
      </c>
      <c r="I118" s="31">
        <v>3.4</v>
      </c>
      <c r="J118" s="30">
        <v>167.25</v>
      </c>
      <c r="K118" s="86">
        <v>658</v>
      </c>
      <c r="L118" s="30"/>
    </row>
    <row r="119" spans="1:12" ht="14.4" x14ac:dyDescent="0.3">
      <c r="A119" s="57"/>
      <c r="B119" s="25"/>
      <c r="C119" s="26"/>
      <c r="D119" s="33" t="s">
        <v>27</v>
      </c>
      <c r="E119" s="28" t="s">
        <v>49</v>
      </c>
      <c r="F119" s="29">
        <v>200</v>
      </c>
      <c r="G119" s="30">
        <v>12</v>
      </c>
      <c r="H119" s="30">
        <v>0</v>
      </c>
      <c r="I119" s="31">
        <v>6.5</v>
      </c>
      <c r="J119" s="30">
        <v>60.4</v>
      </c>
      <c r="K119" s="86">
        <v>943</v>
      </c>
      <c r="L119" s="30"/>
    </row>
    <row r="120" spans="1:12" ht="14.4" x14ac:dyDescent="0.3">
      <c r="A120" s="57"/>
      <c r="B120" s="25"/>
      <c r="C120" s="26"/>
      <c r="D120" s="33" t="s">
        <v>29</v>
      </c>
      <c r="E120" s="28" t="s">
        <v>32</v>
      </c>
      <c r="F120" s="29">
        <v>60</v>
      </c>
      <c r="G120" s="34">
        <v>4.2</v>
      </c>
      <c r="H120" s="30">
        <v>0.82</v>
      </c>
      <c r="I120" s="35">
        <v>25</v>
      </c>
      <c r="J120" s="30">
        <v>128.66</v>
      </c>
      <c r="K120" s="85"/>
      <c r="L120" s="30"/>
    </row>
    <row r="121" spans="1:12" ht="15" thickBot="1" x14ac:dyDescent="0.35">
      <c r="A121" s="57"/>
      <c r="B121" s="25"/>
      <c r="C121" s="26"/>
      <c r="D121" s="33"/>
      <c r="E121" s="36"/>
      <c r="F121" s="37"/>
      <c r="G121" s="39"/>
      <c r="H121" s="38"/>
      <c r="I121" s="40"/>
      <c r="J121" s="39"/>
      <c r="K121" s="87"/>
      <c r="L121" s="39"/>
    </row>
    <row r="122" spans="1:12" ht="14.4" x14ac:dyDescent="0.3">
      <c r="A122" s="58"/>
      <c r="B122" s="42"/>
      <c r="C122" s="43"/>
      <c r="D122" s="44" t="s">
        <v>34</v>
      </c>
      <c r="E122" s="45"/>
      <c r="F122" s="46">
        <f>SUM(F115:F121)</f>
        <v>790</v>
      </c>
      <c r="G122" s="46">
        <f>SUM(G115:G121)</f>
        <v>44.995000000000005</v>
      </c>
      <c r="H122" s="46">
        <f>SUM(H115:H121)</f>
        <v>44.529999999999994</v>
      </c>
      <c r="I122" s="46">
        <f>SUM(I115:I121)</f>
        <v>85.31</v>
      </c>
      <c r="J122" s="46">
        <f>SUM(J115:J121)</f>
        <v>1231.6500000000001</v>
      </c>
      <c r="K122" s="82"/>
      <c r="L122" s="46"/>
    </row>
    <row r="123" spans="1:12" ht="14.4" x14ac:dyDescent="0.3">
      <c r="A123" s="49">
        <f>A115</f>
        <v>2</v>
      </c>
      <c r="B123" s="49">
        <f>B115</f>
        <v>2</v>
      </c>
      <c r="C123" s="50" t="s">
        <v>35</v>
      </c>
      <c r="D123" s="33" t="s">
        <v>36</v>
      </c>
      <c r="E123" s="51"/>
      <c r="F123" s="32"/>
      <c r="G123" s="32"/>
      <c r="H123" s="32"/>
      <c r="I123" s="32"/>
      <c r="J123" s="32"/>
      <c r="K123" s="81"/>
      <c r="L123" s="32"/>
    </row>
    <row r="124" spans="1:12" ht="14.4" x14ac:dyDescent="0.3">
      <c r="A124" s="57"/>
      <c r="B124" s="25"/>
      <c r="C124" s="26"/>
      <c r="D124" s="33" t="s">
        <v>37</v>
      </c>
      <c r="E124" s="51" t="s">
        <v>79</v>
      </c>
      <c r="F124" s="32">
        <v>180</v>
      </c>
      <c r="G124" s="32">
        <v>6.76</v>
      </c>
      <c r="H124" s="32">
        <v>8.2200000000000006</v>
      </c>
      <c r="I124" s="32">
        <v>29.3</v>
      </c>
      <c r="J124" s="32">
        <v>214</v>
      </c>
      <c r="K124" s="81">
        <v>384</v>
      </c>
      <c r="L124" s="32"/>
    </row>
    <row r="125" spans="1:12" ht="14.4" x14ac:dyDescent="0.3">
      <c r="A125" s="57"/>
      <c r="B125" s="25"/>
      <c r="C125" s="26"/>
      <c r="D125" s="33" t="s">
        <v>40</v>
      </c>
      <c r="E125" s="51" t="s">
        <v>53</v>
      </c>
      <c r="F125" s="32">
        <v>200</v>
      </c>
      <c r="G125" s="32">
        <v>3.77</v>
      </c>
      <c r="H125" s="32">
        <v>3.93</v>
      </c>
      <c r="I125" s="32">
        <v>25.95</v>
      </c>
      <c r="J125" s="32">
        <v>153.91999999999999</v>
      </c>
      <c r="K125" s="81">
        <v>959</v>
      </c>
      <c r="L125" s="32"/>
    </row>
    <row r="126" spans="1:12" ht="14.4" x14ac:dyDescent="0.3">
      <c r="A126" s="57"/>
      <c r="B126" s="25"/>
      <c r="C126" s="26"/>
      <c r="D126" s="33" t="s">
        <v>41</v>
      </c>
      <c r="E126" s="28" t="s">
        <v>32</v>
      </c>
      <c r="F126" s="29">
        <v>60</v>
      </c>
      <c r="G126" s="34">
        <v>4.2</v>
      </c>
      <c r="H126" s="30">
        <v>0.82</v>
      </c>
      <c r="I126" s="35">
        <v>25</v>
      </c>
      <c r="J126" s="30">
        <v>128.66</v>
      </c>
      <c r="K126" s="81"/>
      <c r="L126" s="32"/>
    </row>
    <row r="127" spans="1:12" ht="14.4" x14ac:dyDescent="0.3">
      <c r="A127" s="57"/>
      <c r="B127" s="25"/>
      <c r="C127" s="26"/>
      <c r="D127" s="33"/>
      <c r="E127" s="51" t="s">
        <v>47</v>
      </c>
      <c r="F127" s="51">
        <v>100</v>
      </c>
      <c r="G127" s="51">
        <v>3.2</v>
      </c>
      <c r="H127" s="51">
        <v>10.1</v>
      </c>
      <c r="I127" s="51">
        <v>4.0999999999999996</v>
      </c>
      <c r="J127" s="51">
        <v>120</v>
      </c>
      <c r="K127" s="81"/>
      <c r="L127" s="32"/>
    </row>
    <row r="128" spans="1:12" ht="14.4" x14ac:dyDescent="0.3">
      <c r="A128" s="57"/>
      <c r="B128" s="25"/>
      <c r="C128" s="26"/>
      <c r="D128" s="27"/>
      <c r="E128" s="51"/>
      <c r="F128" s="32"/>
      <c r="G128" s="32"/>
      <c r="H128" s="32"/>
      <c r="I128" s="32"/>
      <c r="J128" s="32"/>
      <c r="K128" s="81"/>
      <c r="L128" s="32"/>
    </row>
    <row r="129" spans="1:12" ht="14.4" x14ac:dyDescent="0.3">
      <c r="A129" s="57"/>
      <c r="B129" s="25"/>
      <c r="C129" s="26"/>
      <c r="D129" s="27"/>
      <c r="E129" s="51"/>
      <c r="F129" s="32"/>
      <c r="G129" s="32"/>
      <c r="H129" s="32"/>
      <c r="I129" s="32"/>
      <c r="J129" s="32"/>
      <c r="K129" s="81"/>
      <c r="L129" s="32"/>
    </row>
    <row r="130" spans="1:12" ht="14.4" x14ac:dyDescent="0.3">
      <c r="A130" s="58"/>
      <c r="B130" s="42"/>
      <c r="C130" s="43"/>
      <c r="D130" s="44" t="s">
        <v>34</v>
      </c>
      <c r="E130" s="45"/>
      <c r="F130" s="46">
        <f>SUM(F123:F129)</f>
        <v>540</v>
      </c>
      <c r="G130" s="46">
        <f>SUM(G123:G129)</f>
        <v>17.93</v>
      </c>
      <c r="H130" s="46">
        <f>SUM(H123:H129)</f>
        <v>23.07</v>
      </c>
      <c r="I130" s="46">
        <f>SUM(I123:I129)</f>
        <v>84.35</v>
      </c>
      <c r="J130" s="46">
        <f>SUM(J123:J129)</f>
        <v>616.57999999999993</v>
      </c>
      <c r="K130" s="82"/>
      <c r="L130" s="46">
        <f>SUM(L123:L129)</f>
        <v>0</v>
      </c>
    </row>
    <row r="131" spans="1:12" ht="13.8" thickBot="1" x14ac:dyDescent="0.3">
      <c r="A131" s="59">
        <f>A115</f>
        <v>2</v>
      </c>
      <c r="B131" s="59">
        <f>B115</f>
        <v>2</v>
      </c>
      <c r="C131" s="89" t="s">
        <v>43</v>
      </c>
      <c r="D131" s="90"/>
      <c r="E131" s="55"/>
      <c r="F131" s="56">
        <f>F122+F130</f>
        <v>1330</v>
      </c>
      <c r="G131" s="56">
        <f>G122+G130</f>
        <v>62.925000000000004</v>
      </c>
      <c r="H131" s="56">
        <f>H122+H130</f>
        <v>67.599999999999994</v>
      </c>
      <c r="I131" s="56">
        <f>I122+I130</f>
        <v>169.66</v>
      </c>
      <c r="J131" s="56">
        <f>J122+J130</f>
        <v>1848.23</v>
      </c>
      <c r="K131" s="83"/>
      <c r="L131" s="56">
        <f>L122+L130</f>
        <v>0</v>
      </c>
    </row>
    <row r="132" spans="1:12" ht="14.4" x14ac:dyDescent="0.3">
      <c r="A132" s="15">
        <v>2</v>
      </c>
      <c r="B132" s="16">
        <v>3</v>
      </c>
      <c r="C132" s="17" t="s">
        <v>23</v>
      </c>
      <c r="D132" s="18" t="s">
        <v>24</v>
      </c>
      <c r="E132" s="19" t="s">
        <v>80</v>
      </c>
      <c r="F132" s="72">
        <v>200</v>
      </c>
      <c r="G132" s="21">
        <v>4.28</v>
      </c>
      <c r="H132" s="21">
        <v>7.25</v>
      </c>
      <c r="I132" s="22">
        <v>16.899999999999999</v>
      </c>
      <c r="J132" s="21">
        <v>484</v>
      </c>
      <c r="K132" s="88">
        <v>226</v>
      </c>
      <c r="L132" s="21"/>
    </row>
    <row r="133" spans="1:12" ht="14.4" x14ac:dyDescent="0.3">
      <c r="A133" s="24"/>
      <c r="B133" s="25"/>
      <c r="C133" s="26"/>
      <c r="D133" s="27"/>
      <c r="E133" s="28" t="s">
        <v>60</v>
      </c>
      <c r="F133" s="73">
        <v>180</v>
      </c>
      <c r="G133" s="30">
        <v>7.92</v>
      </c>
      <c r="H133" s="30">
        <v>5.9</v>
      </c>
      <c r="I133" s="31">
        <v>44.49</v>
      </c>
      <c r="J133" s="30">
        <v>267.83999999999997</v>
      </c>
      <c r="K133" s="86">
        <v>688</v>
      </c>
      <c r="L133" s="30"/>
    </row>
    <row r="134" spans="1:12" ht="14.4" x14ac:dyDescent="0.3">
      <c r="A134" s="24"/>
      <c r="B134" s="25"/>
      <c r="C134" s="26"/>
      <c r="D134" s="33"/>
      <c r="E134" s="28" t="s">
        <v>61</v>
      </c>
      <c r="F134" s="73">
        <v>50</v>
      </c>
      <c r="G134" s="30">
        <v>0.38500000000000001</v>
      </c>
      <c r="H134" s="30">
        <v>1.1200000000000001</v>
      </c>
      <c r="I134" s="31">
        <v>3.04</v>
      </c>
      <c r="J134" s="30">
        <v>23.67</v>
      </c>
      <c r="K134" s="81">
        <v>783</v>
      </c>
      <c r="L134" s="30"/>
    </row>
    <row r="135" spans="1:12" ht="15.75" customHeight="1" x14ac:dyDescent="0.3">
      <c r="A135" s="24"/>
      <c r="B135" s="25"/>
      <c r="C135" s="26"/>
      <c r="D135" s="33"/>
      <c r="E135" s="28" t="s">
        <v>81</v>
      </c>
      <c r="F135" s="73">
        <v>60</v>
      </c>
      <c r="G135" s="30">
        <v>12.53</v>
      </c>
      <c r="H135" s="30">
        <v>2.59</v>
      </c>
      <c r="I135" s="31">
        <v>3.71</v>
      </c>
      <c r="J135" s="30">
        <v>88.9</v>
      </c>
      <c r="K135" s="86">
        <v>243</v>
      </c>
      <c r="L135" s="30"/>
    </row>
    <row r="136" spans="1:12" ht="14.4" x14ac:dyDescent="0.3">
      <c r="A136" s="24"/>
      <c r="B136" s="25"/>
      <c r="C136" s="26"/>
      <c r="D136" s="33"/>
      <c r="E136" s="28" t="s">
        <v>82</v>
      </c>
      <c r="F136" s="73">
        <v>30</v>
      </c>
      <c r="G136" s="30">
        <v>0.68</v>
      </c>
      <c r="H136" s="30">
        <v>0.36599999999999999</v>
      </c>
      <c r="I136" s="31">
        <v>4.3</v>
      </c>
      <c r="J136" s="30">
        <v>17.100000000000001</v>
      </c>
      <c r="K136" s="75"/>
      <c r="L136" s="30"/>
    </row>
    <row r="137" spans="1:12" ht="14.4" x14ac:dyDescent="0.3">
      <c r="A137" s="24"/>
      <c r="B137" s="25"/>
      <c r="C137" s="26"/>
      <c r="D137" s="33" t="s">
        <v>27</v>
      </c>
      <c r="E137" s="28" t="s">
        <v>46</v>
      </c>
      <c r="F137" s="73">
        <v>200</v>
      </c>
      <c r="G137" s="30">
        <v>1.4</v>
      </c>
      <c r="H137" s="30">
        <v>1.6</v>
      </c>
      <c r="I137" s="31">
        <v>16.399999999999999</v>
      </c>
      <c r="J137" s="30">
        <v>86</v>
      </c>
      <c r="K137" s="86">
        <v>945</v>
      </c>
      <c r="L137" s="30"/>
    </row>
    <row r="138" spans="1:12" ht="14.4" x14ac:dyDescent="0.3">
      <c r="A138" s="24"/>
      <c r="B138" s="25"/>
      <c r="C138" s="26"/>
      <c r="D138" s="33" t="s">
        <v>41</v>
      </c>
      <c r="E138" s="28" t="s">
        <v>32</v>
      </c>
      <c r="F138" s="73">
        <v>60</v>
      </c>
      <c r="G138" s="34">
        <v>4.2</v>
      </c>
      <c r="H138" s="30">
        <v>0.82</v>
      </c>
      <c r="I138" s="35">
        <v>25</v>
      </c>
      <c r="J138" s="30">
        <v>128.66</v>
      </c>
      <c r="K138" s="85"/>
      <c r="L138" s="30"/>
    </row>
    <row r="139" spans="1:12" ht="14.4" x14ac:dyDescent="0.3">
      <c r="A139" s="41"/>
      <c r="B139" s="42"/>
      <c r="C139" s="43"/>
      <c r="D139" s="44" t="s">
        <v>34</v>
      </c>
      <c r="E139" s="45"/>
      <c r="F139" s="46">
        <f>SUM(F132:F138)</f>
        <v>780</v>
      </c>
      <c r="G139" s="46">
        <f>SUM(G132:G138)</f>
        <v>31.394999999999996</v>
      </c>
      <c r="H139" s="46">
        <f>SUM(H132:H138)</f>
        <v>19.646000000000001</v>
      </c>
      <c r="I139" s="46">
        <f>SUM(I132:I138)</f>
        <v>113.84</v>
      </c>
      <c r="J139" s="46">
        <f>SUM(J132:J138)</f>
        <v>1096.1699999999998</v>
      </c>
      <c r="K139" s="82"/>
      <c r="L139" s="46"/>
    </row>
    <row r="140" spans="1:12" ht="14.4" x14ac:dyDescent="0.3">
      <c r="A140" s="48">
        <f>A132</f>
        <v>2</v>
      </c>
      <c r="B140" s="49">
        <f>B132</f>
        <v>3</v>
      </c>
      <c r="C140" s="50" t="s">
        <v>35</v>
      </c>
      <c r="D140" s="33" t="s">
        <v>36</v>
      </c>
      <c r="E140" s="51"/>
      <c r="F140" s="32"/>
      <c r="G140" s="32"/>
      <c r="H140" s="32"/>
      <c r="I140" s="32"/>
      <c r="J140" s="32"/>
      <c r="K140" s="81"/>
      <c r="L140" s="32"/>
    </row>
    <row r="141" spans="1:12" ht="14.4" x14ac:dyDescent="0.3">
      <c r="A141" s="24"/>
      <c r="B141" s="25"/>
      <c r="C141" s="26"/>
      <c r="D141" s="33" t="s">
        <v>37</v>
      </c>
      <c r="E141" s="51" t="s">
        <v>83</v>
      </c>
      <c r="F141" s="32">
        <v>180</v>
      </c>
      <c r="G141" s="32">
        <v>15.26</v>
      </c>
      <c r="H141" s="32">
        <v>3.9</v>
      </c>
      <c r="I141" s="32">
        <v>24.97</v>
      </c>
      <c r="J141" s="32">
        <v>154.77000000000001</v>
      </c>
      <c r="K141" s="81">
        <v>390</v>
      </c>
      <c r="L141" s="32"/>
    </row>
    <row r="142" spans="1:12" ht="14.4" x14ac:dyDescent="0.3">
      <c r="A142" s="24"/>
      <c r="B142" s="25"/>
      <c r="C142" s="26"/>
      <c r="D142" s="33" t="s">
        <v>40</v>
      </c>
      <c r="E142" s="28" t="s">
        <v>49</v>
      </c>
      <c r="F142" s="29">
        <v>200</v>
      </c>
      <c r="G142" s="30">
        <v>12</v>
      </c>
      <c r="H142" s="30">
        <v>0</v>
      </c>
      <c r="I142" s="31">
        <v>6.5</v>
      </c>
      <c r="J142" s="30">
        <v>60.4</v>
      </c>
      <c r="K142" s="81">
        <v>943</v>
      </c>
      <c r="L142" s="32"/>
    </row>
    <row r="143" spans="1:12" ht="14.4" x14ac:dyDescent="0.3">
      <c r="A143" s="24"/>
      <c r="B143" s="25"/>
      <c r="C143" s="26"/>
      <c r="D143" s="33" t="s">
        <v>41</v>
      </c>
      <c r="E143" s="28" t="s">
        <v>32</v>
      </c>
      <c r="F143" s="73">
        <v>60</v>
      </c>
      <c r="G143" s="34">
        <v>4.2</v>
      </c>
      <c r="H143" s="30">
        <v>0.82</v>
      </c>
      <c r="I143" s="35">
        <v>25</v>
      </c>
      <c r="J143" s="30">
        <v>128.66</v>
      </c>
      <c r="K143" s="81"/>
      <c r="L143" s="32"/>
    </row>
    <row r="144" spans="1:12" ht="14.4" x14ac:dyDescent="0.3">
      <c r="A144" s="24"/>
      <c r="B144" s="25"/>
      <c r="C144" s="26"/>
      <c r="D144" s="33"/>
      <c r="E144" s="28" t="s">
        <v>51</v>
      </c>
      <c r="F144" s="29">
        <v>150</v>
      </c>
      <c r="G144" s="34">
        <v>0.6</v>
      </c>
      <c r="H144" s="30">
        <v>0.6</v>
      </c>
      <c r="I144" s="35">
        <v>14.7</v>
      </c>
      <c r="J144" s="30">
        <v>70.5</v>
      </c>
      <c r="K144" s="81"/>
      <c r="L144" s="32"/>
    </row>
    <row r="145" spans="1:12" ht="14.4" x14ac:dyDescent="0.3">
      <c r="A145" s="24"/>
      <c r="B145" s="25"/>
      <c r="C145" s="26"/>
      <c r="D145" s="27"/>
      <c r="E145" s="51"/>
      <c r="F145" s="32"/>
      <c r="G145" s="32"/>
      <c r="H145" s="32"/>
      <c r="I145" s="32"/>
      <c r="J145" s="32"/>
      <c r="K145" s="81"/>
      <c r="L145" s="32"/>
    </row>
    <row r="146" spans="1:12" ht="14.4" x14ac:dyDescent="0.3">
      <c r="A146" s="24"/>
      <c r="B146" s="25"/>
      <c r="C146" s="26"/>
      <c r="D146" s="27"/>
      <c r="E146" s="51"/>
      <c r="F146" s="32"/>
      <c r="G146" s="32"/>
      <c r="H146" s="32"/>
      <c r="I146" s="32"/>
      <c r="J146" s="32"/>
      <c r="K146" s="81"/>
      <c r="L146" s="32"/>
    </row>
    <row r="147" spans="1:12" ht="14.4" x14ac:dyDescent="0.3">
      <c r="A147" s="41"/>
      <c r="B147" s="42"/>
      <c r="C147" s="43"/>
      <c r="D147" s="44" t="s">
        <v>34</v>
      </c>
      <c r="E147" s="45"/>
      <c r="F147" s="46">
        <f>SUM(F140:F146)</f>
        <v>590</v>
      </c>
      <c r="G147" s="46">
        <f>SUM(G140:G146)</f>
        <v>32.059999999999995</v>
      </c>
      <c r="H147" s="46">
        <f>SUM(H140:H146)</f>
        <v>5.3199999999999994</v>
      </c>
      <c r="I147" s="46">
        <f>SUM(I140:I146)</f>
        <v>71.17</v>
      </c>
      <c r="J147" s="46">
        <f>SUM(J140:J146)</f>
        <v>414.33000000000004</v>
      </c>
      <c r="K147" s="82"/>
      <c r="L147" s="46">
        <f>SUM(L140:L146)</f>
        <v>0</v>
      </c>
    </row>
    <row r="148" spans="1:12" ht="13.8" thickBot="1" x14ac:dyDescent="0.3">
      <c r="A148" s="53">
        <f>A132</f>
        <v>2</v>
      </c>
      <c r="B148" s="54">
        <f>B132</f>
        <v>3</v>
      </c>
      <c r="C148" s="89" t="s">
        <v>43</v>
      </c>
      <c r="D148" s="90"/>
      <c r="E148" s="55"/>
      <c r="F148" s="56">
        <f>F139+F147</f>
        <v>1370</v>
      </c>
      <c r="G148" s="56">
        <f>G139+G147</f>
        <v>63.454999999999991</v>
      </c>
      <c r="H148" s="56">
        <f>H139+H147</f>
        <v>24.966000000000001</v>
      </c>
      <c r="I148" s="56">
        <f>I139+I147</f>
        <v>185.01</v>
      </c>
      <c r="J148" s="56">
        <f>J139+J147</f>
        <v>1510.5</v>
      </c>
      <c r="K148" s="83"/>
      <c r="L148" s="56">
        <f>L139+L147</f>
        <v>0</v>
      </c>
    </row>
    <row r="149" spans="1:12" ht="14.4" x14ac:dyDescent="0.3">
      <c r="A149" s="15">
        <v>2</v>
      </c>
      <c r="B149" s="16">
        <v>4</v>
      </c>
      <c r="C149" s="17" t="s">
        <v>23</v>
      </c>
      <c r="D149" s="18" t="s">
        <v>24</v>
      </c>
      <c r="E149" s="19" t="s">
        <v>84</v>
      </c>
      <c r="F149" s="20">
        <v>200</v>
      </c>
      <c r="G149" s="21">
        <v>1.92</v>
      </c>
      <c r="H149" s="21">
        <v>4.16</v>
      </c>
      <c r="I149" s="22">
        <v>14</v>
      </c>
      <c r="J149" s="21">
        <v>177.4</v>
      </c>
      <c r="K149" s="84">
        <v>229</v>
      </c>
      <c r="L149" s="21"/>
    </row>
    <row r="150" spans="1:12" ht="14.4" x14ac:dyDescent="0.3">
      <c r="A150" s="24"/>
      <c r="B150" s="25"/>
      <c r="C150" s="26"/>
      <c r="D150" s="27"/>
      <c r="E150" s="28" t="s">
        <v>85</v>
      </c>
      <c r="F150" s="29">
        <v>180</v>
      </c>
      <c r="G150" s="30">
        <v>21.2</v>
      </c>
      <c r="H150" s="30">
        <v>22.4</v>
      </c>
      <c r="I150" s="31">
        <v>33.6</v>
      </c>
      <c r="J150" s="30">
        <v>419.6</v>
      </c>
      <c r="K150" s="86">
        <v>321</v>
      </c>
      <c r="L150" s="30"/>
    </row>
    <row r="151" spans="1:12" ht="14.4" x14ac:dyDescent="0.3">
      <c r="A151" s="24"/>
      <c r="B151" s="25"/>
      <c r="C151" s="26"/>
      <c r="D151" s="33" t="s">
        <v>27</v>
      </c>
      <c r="E151" s="28" t="s">
        <v>86</v>
      </c>
      <c r="F151" s="29">
        <v>200</v>
      </c>
      <c r="G151" s="30">
        <v>0.56000000000000005</v>
      </c>
      <c r="H151" s="30">
        <v>0</v>
      </c>
      <c r="I151" s="31">
        <v>27.89</v>
      </c>
      <c r="J151" s="30">
        <v>113.79</v>
      </c>
      <c r="K151" s="86">
        <v>868</v>
      </c>
      <c r="L151" s="30"/>
    </row>
    <row r="152" spans="1:12" ht="14.4" x14ac:dyDescent="0.3">
      <c r="A152" s="24"/>
      <c r="B152" s="25"/>
      <c r="C152" s="26"/>
      <c r="D152" s="33" t="s">
        <v>29</v>
      </c>
      <c r="E152" s="28" t="s">
        <v>32</v>
      </c>
      <c r="F152" s="29">
        <v>60</v>
      </c>
      <c r="G152" s="34">
        <v>4.2</v>
      </c>
      <c r="H152" s="30">
        <v>0.82</v>
      </c>
      <c r="I152" s="35">
        <v>25</v>
      </c>
      <c r="J152" s="30">
        <v>128.66</v>
      </c>
      <c r="K152" s="85"/>
      <c r="L152" s="30"/>
    </row>
    <row r="153" spans="1:12" ht="15" thickBot="1" x14ac:dyDescent="0.35">
      <c r="A153" s="24"/>
      <c r="B153" s="25"/>
      <c r="C153" s="26"/>
      <c r="D153" s="33" t="s">
        <v>31</v>
      </c>
      <c r="E153" s="36" t="s">
        <v>51</v>
      </c>
      <c r="F153" s="37">
        <v>150</v>
      </c>
      <c r="G153" s="39">
        <v>0.6</v>
      </c>
      <c r="H153" s="38">
        <v>0.6</v>
      </c>
      <c r="I153" s="40">
        <v>14.7</v>
      </c>
      <c r="J153" s="39">
        <v>70.5</v>
      </c>
      <c r="K153" s="87"/>
      <c r="L153" s="39"/>
    </row>
    <row r="154" spans="1:12" ht="14.4" x14ac:dyDescent="0.3">
      <c r="A154" s="24"/>
      <c r="B154" s="25"/>
      <c r="C154" s="26"/>
      <c r="D154" s="27"/>
      <c r="E154" s="51"/>
      <c r="F154" s="32"/>
      <c r="G154" s="32"/>
      <c r="H154" s="32"/>
      <c r="I154" s="52"/>
      <c r="J154" s="32"/>
      <c r="K154" s="81"/>
      <c r="L154" s="32"/>
    </row>
    <row r="155" spans="1:12" ht="14.4" x14ac:dyDescent="0.3">
      <c r="A155" s="24"/>
      <c r="B155" s="25"/>
      <c r="C155" s="26"/>
      <c r="D155" s="27"/>
      <c r="E155" s="51"/>
      <c r="F155" s="32"/>
      <c r="G155" s="32"/>
      <c r="H155" s="32"/>
      <c r="I155" s="52"/>
      <c r="J155" s="32"/>
      <c r="K155" s="81"/>
      <c r="L155" s="32"/>
    </row>
    <row r="156" spans="1:12" ht="14.4" x14ac:dyDescent="0.3">
      <c r="A156" s="41"/>
      <c r="B156" s="42"/>
      <c r="C156" s="43"/>
      <c r="D156" s="44" t="s">
        <v>34</v>
      </c>
      <c r="E156" s="45"/>
      <c r="F156" s="46">
        <f>SUM(F149:F155)</f>
        <v>790</v>
      </c>
      <c r="G156" s="46">
        <f>SUM(G149:G155)</f>
        <v>28.479999999999997</v>
      </c>
      <c r="H156" s="46">
        <f>SUM(H149:H155)</f>
        <v>27.98</v>
      </c>
      <c r="I156" s="47"/>
      <c r="J156" s="46">
        <f>SUM(J149:J155)</f>
        <v>909.94999999999993</v>
      </c>
      <c r="K156" s="82"/>
      <c r="L156" s="46"/>
    </row>
    <row r="157" spans="1:12" ht="14.4" x14ac:dyDescent="0.3">
      <c r="A157" s="48">
        <f>A149</f>
        <v>2</v>
      </c>
      <c r="B157" s="49">
        <f>B149</f>
        <v>4</v>
      </c>
      <c r="C157" s="50" t="s">
        <v>35</v>
      </c>
      <c r="D157" s="33" t="s">
        <v>36</v>
      </c>
      <c r="E157" s="51"/>
      <c r="F157" s="32"/>
      <c r="G157" s="32"/>
      <c r="H157" s="32"/>
      <c r="I157" s="32"/>
      <c r="J157" s="32"/>
      <c r="K157" s="81"/>
      <c r="L157" s="32"/>
    </row>
    <row r="158" spans="1:12" ht="14.4" x14ac:dyDescent="0.3">
      <c r="A158" s="24"/>
      <c r="B158" s="25"/>
      <c r="C158" s="26"/>
      <c r="D158" s="33" t="s">
        <v>37</v>
      </c>
      <c r="E158" s="51" t="s">
        <v>87</v>
      </c>
      <c r="F158" s="32">
        <v>180</v>
      </c>
      <c r="G158" s="32">
        <v>6.4</v>
      </c>
      <c r="H158" s="32">
        <v>3.7</v>
      </c>
      <c r="I158" s="32">
        <v>34.799999999999997</v>
      </c>
      <c r="J158" s="32">
        <v>197.3</v>
      </c>
      <c r="K158" s="81">
        <v>390</v>
      </c>
      <c r="L158" s="32"/>
    </row>
    <row r="159" spans="1:12" ht="14.4" x14ac:dyDescent="0.3">
      <c r="A159" s="24"/>
      <c r="B159" s="25"/>
      <c r="C159" s="26"/>
      <c r="D159" s="33" t="s">
        <v>40</v>
      </c>
      <c r="E159" s="28" t="s">
        <v>65</v>
      </c>
      <c r="F159" s="73">
        <v>200</v>
      </c>
      <c r="G159" s="30">
        <v>4.51</v>
      </c>
      <c r="H159" s="30">
        <v>0</v>
      </c>
      <c r="I159" s="31">
        <v>7.71</v>
      </c>
      <c r="J159" s="30">
        <v>114.66</v>
      </c>
      <c r="K159" s="81">
        <v>944</v>
      </c>
      <c r="L159" s="32"/>
    </row>
    <row r="160" spans="1:12" ht="14.4" x14ac:dyDescent="0.3">
      <c r="A160" s="24"/>
      <c r="B160" s="25"/>
      <c r="C160" s="26"/>
      <c r="D160" s="33" t="s">
        <v>41</v>
      </c>
      <c r="E160" s="28" t="s">
        <v>32</v>
      </c>
      <c r="F160" s="29">
        <v>60</v>
      </c>
      <c r="G160" s="34">
        <v>4.2</v>
      </c>
      <c r="H160" s="30">
        <v>0.82</v>
      </c>
      <c r="I160" s="35">
        <v>25</v>
      </c>
      <c r="J160" s="30">
        <v>128.66</v>
      </c>
      <c r="K160" s="81"/>
      <c r="L160" s="32"/>
    </row>
    <row r="161" spans="1:12" ht="14.4" x14ac:dyDescent="0.3">
      <c r="A161" s="24"/>
      <c r="B161" s="25"/>
      <c r="C161" s="26"/>
      <c r="D161" s="33"/>
      <c r="E161" s="51" t="s">
        <v>88</v>
      </c>
      <c r="F161" s="32">
        <v>30</v>
      </c>
      <c r="G161" s="32">
        <v>1.4</v>
      </c>
      <c r="H161" s="32">
        <v>0.84</v>
      </c>
      <c r="I161" s="32">
        <v>23.31</v>
      </c>
      <c r="J161" s="32">
        <v>100.74</v>
      </c>
      <c r="K161" s="81"/>
      <c r="L161" s="32"/>
    </row>
    <row r="162" spans="1:12" ht="14.4" x14ac:dyDescent="0.3">
      <c r="A162" s="24"/>
      <c r="B162" s="25"/>
      <c r="C162" s="26"/>
      <c r="D162" s="33"/>
      <c r="E162" s="51"/>
      <c r="F162" s="32"/>
      <c r="G162" s="32"/>
      <c r="H162" s="32"/>
      <c r="I162" s="32"/>
      <c r="J162" s="32"/>
      <c r="K162" s="81"/>
      <c r="L162" s="32"/>
    </row>
    <row r="163" spans="1:12" ht="14.4" x14ac:dyDescent="0.3">
      <c r="A163" s="24"/>
      <c r="B163" s="25"/>
      <c r="C163" s="26"/>
      <c r="D163" s="33"/>
      <c r="E163" s="51"/>
      <c r="F163" s="32"/>
      <c r="G163" s="32"/>
      <c r="H163" s="32"/>
      <c r="I163" s="32"/>
      <c r="J163" s="32"/>
      <c r="K163" s="81"/>
      <c r="L163" s="32"/>
    </row>
    <row r="164" spans="1:12" ht="14.4" x14ac:dyDescent="0.3">
      <c r="A164" s="24"/>
      <c r="B164" s="25"/>
      <c r="C164" s="26"/>
      <c r="D164" s="27"/>
      <c r="E164" s="51"/>
      <c r="F164" s="32"/>
      <c r="G164" s="32"/>
      <c r="H164" s="32"/>
      <c r="I164" s="32"/>
      <c r="J164" s="32"/>
      <c r="K164" s="81"/>
      <c r="L164" s="32"/>
    </row>
    <row r="165" spans="1:12" ht="14.4" x14ac:dyDescent="0.3">
      <c r="A165" s="24"/>
      <c r="B165" s="25"/>
      <c r="C165" s="26"/>
      <c r="D165" s="27"/>
      <c r="E165" s="51"/>
      <c r="F165" s="32"/>
      <c r="G165" s="32"/>
      <c r="H165" s="32"/>
      <c r="I165" s="32"/>
      <c r="J165" s="32"/>
      <c r="K165" s="81"/>
      <c r="L165" s="32"/>
    </row>
    <row r="166" spans="1:12" ht="14.4" x14ac:dyDescent="0.3">
      <c r="A166" s="41"/>
      <c r="B166" s="42"/>
      <c r="C166" s="43"/>
      <c r="D166" s="44" t="s">
        <v>34</v>
      </c>
      <c r="E166" s="45"/>
      <c r="F166" s="46">
        <f>SUM(F157:F165)</f>
        <v>470</v>
      </c>
      <c r="G166" s="46">
        <f>SUM(G157:G165)</f>
        <v>16.509999999999998</v>
      </c>
      <c r="H166" s="46">
        <f>SUM(H157:H165)</f>
        <v>5.36</v>
      </c>
      <c r="I166" s="46">
        <f>SUM(I157:I165)</f>
        <v>90.82</v>
      </c>
      <c r="J166" s="46">
        <f>SUM(J157:J165)</f>
        <v>541.36</v>
      </c>
      <c r="K166" s="82"/>
      <c r="L166" s="46">
        <f>SUM(L157:L165)</f>
        <v>0</v>
      </c>
    </row>
    <row r="167" spans="1:12" ht="13.8" thickBot="1" x14ac:dyDescent="0.3">
      <c r="A167" s="53">
        <f>A149</f>
        <v>2</v>
      </c>
      <c r="B167" s="54">
        <f>B149</f>
        <v>4</v>
      </c>
      <c r="C167" s="89" t="s">
        <v>43</v>
      </c>
      <c r="D167" s="90"/>
      <c r="E167" s="55"/>
      <c r="F167" s="56">
        <f>F156+F166</f>
        <v>1260</v>
      </c>
      <c r="G167" s="56">
        <f>G156+G166</f>
        <v>44.989999999999995</v>
      </c>
      <c r="H167" s="56">
        <f>H156+H166</f>
        <v>33.340000000000003</v>
      </c>
      <c r="I167" s="56">
        <f>I156+I166</f>
        <v>90.82</v>
      </c>
      <c r="J167" s="56">
        <f>J156+J166</f>
        <v>1451.31</v>
      </c>
      <c r="K167" s="83"/>
      <c r="L167" s="56">
        <f>L156+L166</f>
        <v>0</v>
      </c>
    </row>
    <row r="168" spans="1:12" ht="14.4" x14ac:dyDescent="0.3">
      <c r="A168" s="15">
        <v>2</v>
      </c>
      <c r="B168" s="16">
        <v>5</v>
      </c>
      <c r="C168" s="17" t="s">
        <v>23</v>
      </c>
      <c r="D168" s="18" t="s">
        <v>24</v>
      </c>
      <c r="E168" s="19" t="s">
        <v>89</v>
      </c>
      <c r="F168" s="72">
        <v>200</v>
      </c>
      <c r="G168" s="21">
        <v>2.27</v>
      </c>
      <c r="H168" s="21">
        <v>4.97</v>
      </c>
      <c r="I168" s="22">
        <v>13.9</v>
      </c>
      <c r="J168" s="21">
        <v>224.22</v>
      </c>
      <c r="K168" s="88">
        <v>202</v>
      </c>
      <c r="L168" s="21"/>
    </row>
    <row r="169" spans="1:12" ht="14.4" x14ac:dyDescent="0.3">
      <c r="A169" s="24"/>
      <c r="B169" s="25"/>
      <c r="C169" s="26"/>
      <c r="D169" s="27"/>
      <c r="E169" s="28" t="s">
        <v>90</v>
      </c>
      <c r="F169" s="73">
        <v>100</v>
      </c>
      <c r="G169" s="30">
        <v>18.989999999999998</v>
      </c>
      <c r="H169" s="30">
        <v>28.32</v>
      </c>
      <c r="I169" s="31">
        <v>3.51</v>
      </c>
      <c r="J169" s="30">
        <v>345.9</v>
      </c>
      <c r="K169" s="75">
        <v>138</v>
      </c>
      <c r="L169" s="30"/>
    </row>
    <row r="170" spans="1:12" ht="14.4" x14ac:dyDescent="0.3">
      <c r="A170" s="24"/>
      <c r="B170" s="25"/>
      <c r="C170" s="26"/>
      <c r="D170" s="33" t="s">
        <v>27</v>
      </c>
      <c r="E170" s="28" t="s">
        <v>46</v>
      </c>
      <c r="F170" s="73">
        <v>200</v>
      </c>
      <c r="G170" s="30">
        <v>1.4</v>
      </c>
      <c r="H170" s="30">
        <v>1.6</v>
      </c>
      <c r="I170" s="31">
        <v>16.399999999999999</v>
      </c>
      <c r="J170" s="30">
        <v>86</v>
      </c>
      <c r="K170" s="86">
        <v>945</v>
      </c>
      <c r="L170" s="30"/>
    </row>
    <row r="171" spans="1:12" ht="14.4" x14ac:dyDescent="0.3">
      <c r="A171" s="24"/>
      <c r="B171" s="25"/>
      <c r="C171" s="26"/>
      <c r="D171" s="33" t="s">
        <v>29</v>
      </c>
      <c r="E171" s="28" t="s">
        <v>32</v>
      </c>
      <c r="F171" s="73">
        <v>60</v>
      </c>
      <c r="G171" s="34">
        <v>4.2</v>
      </c>
      <c r="H171" s="30">
        <v>0.82</v>
      </c>
      <c r="I171" s="35">
        <v>25</v>
      </c>
      <c r="J171" s="30">
        <v>128.66</v>
      </c>
      <c r="K171" s="85"/>
      <c r="L171" s="30"/>
    </row>
    <row r="172" spans="1:12" ht="15" thickBot="1" x14ac:dyDescent="0.35">
      <c r="A172" s="24"/>
      <c r="B172" s="25"/>
      <c r="C172" s="26"/>
      <c r="D172" s="33"/>
      <c r="E172" s="36" t="s">
        <v>72</v>
      </c>
      <c r="F172" s="77">
        <v>25</v>
      </c>
      <c r="G172" s="39">
        <v>5.8</v>
      </c>
      <c r="H172" s="38">
        <v>2</v>
      </c>
      <c r="I172" s="40">
        <v>15.42</v>
      </c>
      <c r="J172" s="39">
        <v>82.2</v>
      </c>
      <c r="K172" s="87"/>
      <c r="L172" s="39"/>
    </row>
    <row r="173" spans="1:12" ht="14.4" x14ac:dyDescent="0.3">
      <c r="A173" s="24"/>
      <c r="B173" s="25"/>
      <c r="C173" s="26"/>
      <c r="D173" s="27"/>
      <c r="E173" s="51"/>
      <c r="F173" s="32"/>
      <c r="G173" s="32"/>
      <c r="H173" s="32"/>
      <c r="I173" s="52"/>
      <c r="J173" s="32"/>
      <c r="K173" s="81"/>
      <c r="L173" s="32"/>
    </row>
    <row r="174" spans="1:12" ht="14.4" x14ac:dyDescent="0.3">
      <c r="A174" s="24"/>
      <c r="B174" s="25"/>
      <c r="C174" s="26"/>
      <c r="D174" s="27"/>
      <c r="E174" s="51"/>
      <c r="F174" s="32"/>
      <c r="G174" s="32"/>
      <c r="H174" s="32"/>
      <c r="I174" s="52"/>
      <c r="J174" s="32"/>
      <c r="K174" s="81"/>
      <c r="L174" s="32"/>
    </row>
    <row r="175" spans="1:12" ht="15.75" customHeight="1" x14ac:dyDescent="0.3">
      <c r="A175" s="41"/>
      <c r="B175" s="42"/>
      <c r="C175" s="43"/>
      <c r="D175" s="44" t="s">
        <v>34</v>
      </c>
      <c r="E175" s="45"/>
      <c r="F175" s="46">
        <f>SUM(F168:F174)</f>
        <v>585</v>
      </c>
      <c r="G175" s="46">
        <f>SUM(G168:G174)</f>
        <v>32.659999999999997</v>
      </c>
      <c r="H175" s="46">
        <f>SUM(H168:H174)</f>
        <v>37.71</v>
      </c>
      <c r="I175" s="46">
        <f>SUM(I168:I174)</f>
        <v>74.23</v>
      </c>
      <c r="J175" s="46">
        <f>SUM(J168:J174)</f>
        <v>866.98</v>
      </c>
      <c r="K175" s="82"/>
      <c r="L175" s="46"/>
    </row>
    <row r="176" spans="1:12" ht="14.4" x14ac:dyDescent="0.3">
      <c r="A176" s="48">
        <f>A168</f>
        <v>2</v>
      </c>
      <c r="B176" s="49">
        <f>B168</f>
        <v>5</v>
      </c>
      <c r="C176" s="50" t="s">
        <v>35</v>
      </c>
      <c r="D176" s="33" t="s">
        <v>36</v>
      </c>
      <c r="E176" s="51"/>
      <c r="F176" s="32"/>
      <c r="G176" s="32"/>
      <c r="H176" s="32"/>
      <c r="I176" s="32"/>
      <c r="J176" s="32"/>
      <c r="K176" s="81"/>
      <c r="L176" s="32"/>
    </row>
    <row r="177" spans="1:12" ht="14.4" x14ac:dyDescent="0.3">
      <c r="A177" s="24"/>
      <c r="B177" s="25"/>
      <c r="C177" s="26"/>
      <c r="D177" s="33" t="s">
        <v>37</v>
      </c>
      <c r="E177" s="51" t="s">
        <v>91</v>
      </c>
      <c r="F177" s="32">
        <v>180</v>
      </c>
      <c r="G177" s="32">
        <v>26.2</v>
      </c>
      <c r="H177" s="32">
        <v>20.100000000000001</v>
      </c>
      <c r="I177" s="32">
        <v>26.1</v>
      </c>
      <c r="J177" s="32">
        <v>388.8</v>
      </c>
      <c r="K177" s="81">
        <v>390</v>
      </c>
      <c r="L177" s="32"/>
    </row>
    <row r="178" spans="1:12" ht="14.4" x14ac:dyDescent="0.3">
      <c r="A178" s="24"/>
      <c r="B178" s="25"/>
      <c r="C178" s="26"/>
      <c r="D178" s="33" t="s">
        <v>40</v>
      </c>
      <c r="E178" s="28" t="s">
        <v>30</v>
      </c>
      <c r="F178" s="29">
        <v>200</v>
      </c>
      <c r="G178" s="30">
        <v>2.79</v>
      </c>
      <c r="H178" s="30"/>
      <c r="I178" s="31">
        <v>19.79</v>
      </c>
      <c r="J178" s="30">
        <v>118.69</v>
      </c>
      <c r="K178" s="81">
        <v>859</v>
      </c>
      <c r="L178" s="32"/>
    </row>
    <row r="179" spans="1:12" ht="14.4" x14ac:dyDescent="0.3">
      <c r="A179" s="24"/>
      <c r="B179" s="25"/>
      <c r="C179" s="26"/>
      <c r="D179" s="33" t="s">
        <v>41</v>
      </c>
      <c r="E179" s="28" t="s">
        <v>32</v>
      </c>
      <c r="F179" s="73">
        <v>60</v>
      </c>
      <c r="G179" s="34">
        <v>4.2</v>
      </c>
      <c r="H179" s="30">
        <v>0.82</v>
      </c>
      <c r="I179" s="35">
        <v>25</v>
      </c>
      <c r="J179" s="30">
        <v>128.66</v>
      </c>
      <c r="K179" s="81"/>
      <c r="L179" s="32"/>
    </row>
    <row r="180" spans="1:12" ht="14.4" x14ac:dyDescent="0.3">
      <c r="A180" s="24"/>
      <c r="B180" s="25"/>
      <c r="C180" s="26"/>
      <c r="D180" s="33"/>
      <c r="E180" s="51" t="s">
        <v>92</v>
      </c>
      <c r="F180" s="32">
        <v>30</v>
      </c>
      <c r="G180" s="32">
        <v>2.2000000000000002</v>
      </c>
      <c r="H180" s="32">
        <v>3.88</v>
      </c>
      <c r="I180" s="32">
        <v>24.88</v>
      </c>
      <c r="J180" s="32">
        <v>147.69999999999999</v>
      </c>
      <c r="K180" s="81"/>
      <c r="L180" s="32"/>
    </row>
    <row r="181" spans="1:12" ht="14.4" x14ac:dyDescent="0.3">
      <c r="A181" s="24"/>
      <c r="B181" s="25"/>
      <c r="C181" s="26"/>
      <c r="D181" s="33"/>
      <c r="E181" s="51"/>
      <c r="F181" s="32"/>
      <c r="G181" s="32"/>
      <c r="H181" s="32"/>
      <c r="I181" s="32"/>
      <c r="J181" s="32"/>
      <c r="K181" s="81"/>
      <c r="L181" s="32"/>
    </row>
    <row r="182" spans="1:12" ht="14.4" x14ac:dyDescent="0.3">
      <c r="A182" s="41"/>
      <c r="B182" s="42"/>
      <c r="C182" s="43"/>
      <c r="D182" s="44" t="s">
        <v>34</v>
      </c>
      <c r="E182" s="45"/>
      <c r="F182" s="46">
        <f>SUM(F176:F181)</f>
        <v>470</v>
      </c>
      <c r="G182" s="46">
        <f>SUM(G176:G181)</f>
        <v>35.39</v>
      </c>
      <c r="H182" s="46">
        <f>SUM(H176:H181)</f>
        <v>24.8</v>
      </c>
      <c r="I182" s="46">
        <f>SUM(I176:I181)</f>
        <v>95.77</v>
      </c>
      <c r="J182" s="46">
        <f>SUM(J176:J181)</f>
        <v>783.84999999999991</v>
      </c>
      <c r="K182" s="47"/>
      <c r="L182" s="46">
        <f>SUM(L176:L181)</f>
        <v>0</v>
      </c>
    </row>
    <row r="183" spans="1:12" ht="13.8" thickBot="1" x14ac:dyDescent="0.3">
      <c r="A183" s="53">
        <f>A168</f>
        <v>2</v>
      </c>
      <c r="B183" s="54">
        <f>B168</f>
        <v>5</v>
      </c>
      <c r="C183" s="89" t="s">
        <v>43</v>
      </c>
      <c r="D183" s="90"/>
      <c r="E183" s="55"/>
      <c r="F183" s="56">
        <f>F175+F182</f>
        <v>1055</v>
      </c>
      <c r="G183" s="56">
        <f>G175+G182</f>
        <v>68.05</v>
      </c>
      <c r="H183" s="56">
        <f>H175+H182</f>
        <v>62.510000000000005</v>
      </c>
      <c r="I183" s="56">
        <f>I175+I182</f>
        <v>170</v>
      </c>
      <c r="J183" s="56">
        <f>J175+J182</f>
        <v>1650.83</v>
      </c>
      <c r="K183" s="56"/>
      <c r="L183" s="56">
        <f>L175+L182</f>
        <v>0</v>
      </c>
    </row>
    <row r="184" spans="1:12" ht="13.8" thickBot="1" x14ac:dyDescent="0.3">
      <c r="A184" s="60"/>
      <c r="B184" s="61"/>
      <c r="C184" s="97" t="s">
        <v>44</v>
      </c>
      <c r="D184" s="98"/>
      <c r="E184" s="99"/>
      <c r="F184" s="62">
        <f>(F24+F40+F59+F76+F95+F114+F131+F148+F167+F183)/(IF(F24=0, 0, 1)+IF(F40=0, 0, 1)+IF(F59=0, 0, 1)+IF(F76=0, 0, 1)+IF(F95=0, 0, 1)+IF(F114=0, 0, 1)+IF(F131=0, 0, 1)+IF(F148=0, 0, 1)+IF(F167=0, 0, 1)+IF(F183=0, 0, 1))</f>
        <v>1246</v>
      </c>
      <c r="G184" s="62">
        <f>(G24+G40+G59+G76+G95+G114+G131+G148+G167+G183)/(IF(G24=0, 0, 1)+IF(G40=0, 0, 1)+IF(G59=0, 0, 1)+IF(G76=0, 0, 1)+IF(G95=0, 0, 1)+IF(G114=0, 0, 1)+IF(G131=0, 0, 1)+IF(G148=0, 0, 1)+IF(G167=0, 0, 1)+IF(G183=0, 0, 1))</f>
        <v>74.198499999999996</v>
      </c>
      <c r="H184" s="62">
        <f>(H24+H40+H59+H76+H95+H114+H131+H148+H167+H183)/(IF(H24=0, 0, 1)+IF(H40=0, 0, 1)+IF(H59=0, 0, 1)+IF(H76=0, 0, 1)+IF(H95=0, 0, 1)+IF(H114=0, 0, 1)+IF(H131=0, 0, 1)+IF(H148=0, 0, 1)+IF(H167=0, 0, 1)+IF(H183=0, 0, 1))</f>
        <v>46.017600000000002</v>
      </c>
      <c r="I184" s="62">
        <f>(I24+I40+I59+I76+I95+I114+I131+I148+I167+I183)/(IF(I24=0, 0, 1)+IF(I40=0, 0, 1)+IF(I59=0, 0, 1)+IF(I76=0, 0, 1)+IF(I95=0, 0, 1)+IF(I114=0, 0, 1)+IF(I131=0, 0, 1)+IF(I148=0, 0, 1)+IF(I167=0, 0, 1)+IF(I183=0, 0, 1))</f>
        <v>241.99600000000001</v>
      </c>
      <c r="J184" s="62">
        <f>(J24+J40+J59+J76+J95+J114+J131+J148+J167+J183)/(IF(J24=0, 0, 1)+IF(J40=0, 0, 1)+IF(J59=0, 0, 1)+IF(J76=0, 0, 1)+IF(J95=0, 0, 1)+IF(J114=0, 0, 1)+IF(J131=0, 0, 1)+IF(J148=0, 0, 1)+IF(J167=0, 0, 1)+IF(J183=0, 0, 1))</f>
        <v>1786.6779999999999</v>
      </c>
      <c r="K184" s="62"/>
      <c r="L184" s="62" t="e">
        <f>(L24+L40+L59+L76+L95+L114+L131+L148+L167+L183)/(IF(L24=0, 0, 1)+IF(L40=0, 0, 1)+IF(L59=0, 0, 1)+IF(L76=0, 0, 1)+IF(L95=0, 0, 1)+IF(L114=0, 0, 1)+IF(L131=0, 0, 1)+IF(L148=0, 0, 1)+IF(L167=0, 0, 1)+IF(L183=0, 0, 1))</f>
        <v>#DIV/0!</v>
      </c>
    </row>
  </sheetData>
  <mergeCells count="14">
    <mergeCell ref="C183:D183"/>
    <mergeCell ref="C184:E184"/>
    <mergeCell ref="C76:D76"/>
    <mergeCell ref="C95:D95"/>
    <mergeCell ref="C114:D114"/>
    <mergeCell ref="C131:D131"/>
    <mergeCell ref="C148:D148"/>
    <mergeCell ref="C167:D167"/>
    <mergeCell ref="C59:D59"/>
    <mergeCell ref="C1:E1"/>
    <mergeCell ref="H1:K1"/>
    <mergeCell ref="H2:K2"/>
    <mergeCell ref="C24:D24"/>
    <mergeCell ref="C40:D40"/>
  </mergeCells>
  <pageMargins left="0.7" right="0.7" top="0.75" bottom="0.75" header="0.3" footer="0.3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2023-10-23T02:34:54Z</dcterms:modified>
</cp:coreProperties>
</file>